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1" sheetId="3" r:id="rId2"/>
  </sheets>
  <definedNames>
    <definedName name="_xlnm._FilterDatabase" localSheetId="0" hidden="1">Sheet2!$A$4:$HX$156</definedName>
    <definedName name="_xlnm.Print_Titles" localSheetId="0">Sheet2!$4:$5</definedName>
  </definedNames>
  <calcPr calcId="144525"/>
</workbook>
</file>

<file path=xl/sharedStrings.xml><?xml version="1.0" encoding="utf-8"?>
<sst xmlns="http://schemas.openxmlformats.org/spreadsheetml/2006/main" count="165" uniqueCount="141">
  <si>
    <t>附件1</t>
  </si>
  <si>
    <t>2022年普惠性民办幼儿园生均公用经费安排表</t>
  </si>
  <si>
    <t>单位：人、元</t>
  </si>
  <si>
    <t>预算代码</t>
  </si>
  <si>
    <t>学校代码</t>
  </si>
  <si>
    <t>学校名称</t>
  </si>
  <si>
    <t>实际在园幼儿数</t>
  </si>
  <si>
    <t>2022年生均公用经费</t>
  </si>
  <si>
    <t>春季学期</t>
  </si>
  <si>
    <t>秋季学期</t>
  </si>
  <si>
    <t>合计</t>
  </si>
  <si>
    <t>融教〔2022〕230号已拨经费</t>
  </si>
  <si>
    <t>本次下拨经费</t>
  </si>
  <si>
    <t>总  计</t>
  </si>
  <si>
    <t>福清市玉屏中心幼儿园</t>
  </si>
  <si>
    <t>福清市育英幼儿园</t>
  </si>
  <si>
    <t>福清市锦绣幼儿园</t>
  </si>
  <si>
    <t>福清市光明幼儿园</t>
  </si>
  <si>
    <t>福清市融北幼儿园</t>
  </si>
  <si>
    <t>福清市雅润玫瑰幼儿园</t>
  </si>
  <si>
    <t>福清市光明实验幼儿园</t>
  </si>
  <si>
    <t>福清市萌芽幼儿园</t>
  </si>
  <si>
    <t>福清市蓓蓓幼儿园</t>
  </si>
  <si>
    <t>福清市雏鹰幼儿园</t>
  </si>
  <si>
    <t>福清市龙江中心幼儿园</t>
  </si>
  <si>
    <t>福清市新垭幼儿园</t>
  </si>
  <si>
    <t>福清市龙江师庄幼儿园</t>
  </si>
  <si>
    <t>福清市龙江童馨幼儿园</t>
  </si>
  <si>
    <t>福清市祥兴幼儿园</t>
  </si>
  <si>
    <t>福清市旺旺幼儿园</t>
  </si>
  <si>
    <t>福清市成长幼儿园</t>
  </si>
  <si>
    <t>福清市龙山中心幼儿园</t>
  </si>
  <si>
    <t>福清市龙山文博幼儿园</t>
  </si>
  <si>
    <t>福清市龙山小树苗幼儿园</t>
  </si>
  <si>
    <t>福清市龙山侨蕾幼儿园</t>
  </si>
  <si>
    <t>福清市龙山忠兴幼儿园</t>
  </si>
  <si>
    <t>福清市龙山绿苗幼儿园</t>
  </si>
  <si>
    <t>福清市音西中心幼儿园</t>
  </si>
  <si>
    <t>福清市音西培根幼儿园</t>
  </si>
  <si>
    <t>福清市英林幼儿园</t>
  </si>
  <si>
    <t>福清市哈佛之星幼儿园</t>
  </si>
  <si>
    <t>福清市北亭中心幼儿园</t>
  </si>
  <si>
    <t>福清市阳下亲亲幼儿园</t>
  </si>
  <si>
    <t>福清市阳下洪宽幼儿园</t>
  </si>
  <si>
    <t>福清市阳下乐乐幼儿园</t>
  </si>
  <si>
    <t>福清市阳下振欣幼儿园</t>
  </si>
  <si>
    <t>福清市阳下芳芳幼儿园</t>
  </si>
  <si>
    <t>福清市阳下睿鑫幼儿园</t>
  </si>
  <si>
    <t>福清市宏路中心幼儿园</t>
  </si>
  <si>
    <t>福清市宏路飞翔幼儿园</t>
  </si>
  <si>
    <t>福清市宏路天天开心幼儿园</t>
  </si>
  <si>
    <t>福清市宏路童心启智幼儿园</t>
  </si>
  <si>
    <t>福清市宏路亿童幼儿园</t>
  </si>
  <si>
    <t>福清宏路春天幼儿园</t>
  </si>
  <si>
    <t>福清市宏路童心幼儿园</t>
  </si>
  <si>
    <t>福清市宏路点点幼儿园</t>
  </si>
  <si>
    <t>福清市宏路红璎幼儿园</t>
  </si>
  <si>
    <t>福清市宏路桐林幼儿园</t>
  </si>
  <si>
    <t>福清市东张育新幼儿园</t>
  </si>
  <si>
    <t>福清市镜洋中心幼儿园</t>
  </si>
  <si>
    <t>福清市镜洋红日幼儿园</t>
  </si>
  <si>
    <t>福清市镜洋亿童幼儿园</t>
  </si>
  <si>
    <t>福清市镜洋金太阳幼儿园</t>
  </si>
  <si>
    <t>福清市镜洋智慧树幼儿园</t>
  </si>
  <si>
    <t>福清市东张中心幼儿园</t>
  </si>
  <si>
    <t>福清市东张百灵幼儿园</t>
  </si>
  <si>
    <t>福清市虞阳中心幼儿园</t>
  </si>
  <si>
    <t>福清市渔溪星验幼儿园</t>
  </si>
  <si>
    <t>福清市渔溪雅德幼儿园</t>
  </si>
  <si>
    <t>福清市渔溪贝贝幼儿园</t>
  </si>
  <si>
    <t>福清市星光幼儿园</t>
  </si>
  <si>
    <t>福清市上迳中心幼儿园</t>
  </si>
  <si>
    <t>福清市上迳红星幼儿园</t>
  </si>
  <si>
    <t>福清市上迳育苗幼儿园</t>
  </si>
  <si>
    <t>福清市占泽中心幼儿园</t>
  </si>
  <si>
    <t>福清市江阴红樱幼儿园</t>
  </si>
  <si>
    <t>福清市江阴晨阳幼儿园</t>
  </si>
  <si>
    <t>福清市江阴春苗幼儿园</t>
  </si>
  <si>
    <t>福清市江阴绿茵幼儿园</t>
  </si>
  <si>
    <t>福清市江阴睿思幼儿园</t>
  </si>
  <si>
    <t>福清市江阴风车幼儿园</t>
  </si>
  <si>
    <t>福清市江阴霞光幼儿园</t>
  </si>
  <si>
    <t>福清市高岭中心幼儿园</t>
  </si>
  <si>
    <t>福清市江阴星星幼儿园</t>
  </si>
  <si>
    <t>福清市硋灶中心幼儿园</t>
  </si>
  <si>
    <t>福清市新厝青青幼儿园</t>
  </si>
  <si>
    <t>福清市海口中心幼儿园</t>
  </si>
  <si>
    <t>福清市海口福音幼儿园</t>
  </si>
  <si>
    <t>福清市海口欣智幼儿园</t>
  </si>
  <si>
    <t>福清市海口宝贝幼儿园</t>
  </si>
  <si>
    <t>福清市岑兜中心幼儿园</t>
  </si>
  <si>
    <t>福清市海口苗苗幼儿园</t>
  </si>
  <si>
    <t>福清市海口未来星幼儿园</t>
  </si>
  <si>
    <t>福清市海口青木幼儿园</t>
  </si>
  <si>
    <t>福清市城头中心幼儿园</t>
  </si>
  <si>
    <t>福清市城头文翔幼儿园</t>
  </si>
  <si>
    <t>福清市城头凤屿幼儿园</t>
  </si>
  <si>
    <t>福清市城头博士幼儿园</t>
  </si>
  <si>
    <t>福清市城头七彩虹幼儿园</t>
  </si>
  <si>
    <t>福清市城头东方之星幼儿园</t>
  </si>
  <si>
    <t>福清市城头启智幼儿园</t>
  </si>
  <si>
    <t>福清市城头方舟幼儿园</t>
  </si>
  <si>
    <t>福清市龙田中心幼儿园</t>
  </si>
  <si>
    <t>福清市龙田新侨兴幼儿园</t>
  </si>
  <si>
    <t>福清市龙田星辰幼儿园</t>
  </si>
  <si>
    <t>福清市龙田艺旺幼儿园</t>
  </si>
  <si>
    <t>福清市龙田钓鱼台幼儿园</t>
  </si>
  <si>
    <t>福清市龙田童星幼儿园</t>
  </si>
  <si>
    <t>福清市龙田小天使幼儿园</t>
  </si>
  <si>
    <t>福清市龙田小金星幼儿园</t>
  </si>
  <si>
    <t>福清市龙田启点幼儿园</t>
  </si>
  <si>
    <t>福清市龙田晓骁幼儿园</t>
  </si>
  <si>
    <t>福清市龙田丹红幼儿园</t>
  </si>
  <si>
    <t>福清市前林中心幼儿园</t>
  </si>
  <si>
    <t>福清市龙田红立幼儿园</t>
  </si>
  <si>
    <t>福清市龙田红蕾幼儿园</t>
  </si>
  <si>
    <t>福清市龙田日月星幼儿园</t>
  </si>
  <si>
    <t>福清市江镜中心幼儿园</t>
  </si>
  <si>
    <t>福清市江镜月星幼儿园</t>
  </si>
  <si>
    <t>福清市江镜小博士幼儿园</t>
  </si>
  <si>
    <t>福清市江镜艺星幼儿园</t>
  </si>
  <si>
    <t>福清市港头中心幼儿园</t>
  </si>
  <si>
    <t>福清市港头小太阳幼儿园</t>
  </si>
  <si>
    <t>福清市三山中心幼儿园</t>
  </si>
  <si>
    <t>福清市三山蓝翔幼儿园</t>
  </si>
  <si>
    <t>福清市三山恒美幼儿园</t>
  </si>
  <si>
    <t>福清市三山红桥幼儿园</t>
  </si>
  <si>
    <t>福清市高山中心幼儿园</t>
  </si>
  <si>
    <t>福清市大风车幼儿园</t>
  </si>
  <si>
    <t>福清市高山海华幼儿园</t>
  </si>
  <si>
    <t>福清市高山盈星幼儿园</t>
  </si>
  <si>
    <t>福清市高山顺星幼儿园</t>
  </si>
  <si>
    <t>福清市高山育翔幼儿园</t>
  </si>
  <si>
    <t>福清市高山育恒幼儿园</t>
  </si>
  <si>
    <t>福清市高山童博幼儿园</t>
  </si>
  <si>
    <t>福清市高山晨翔幼儿园</t>
  </si>
  <si>
    <t>福清市高山蓝博幼儿园</t>
  </si>
  <si>
    <t>福清市六一中心幼儿园</t>
  </si>
  <si>
    <t>福清市以仁幼儿园</t>
  </si>
  <si>
    <t>福清市东瀚中心幼儿园</t>
  </si>
  <si>
    <t>福清市东瀚东翔幼儿园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</si>
</sst>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黑体"/>
      <charset val="134"/>
    </font>
    <font>
      <sz val="20"/>
      <name val="方正小标宋简体"/>
      <charset val="134"/>
    </font>
    <font>
      <sz val="10"/>
      <name val="仿宋_GB2312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8" xfId="51"/>
    <cellStyle name="常规 3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X138"/>
  <sheetViews>
    <sheetView showZeros="0" tabSelected="1" workbookViewId="0">
      <pane xSplit="3" ySplit="6" topLeftCell="D7" activePane="bottomRight" state="frozen"/>
      <selection/>
      <selection pane="topRight"/>
      <selection pane="bottomLeft"/>
      <selection pane="bottomRight" activeCell="K12" sqref="K12"/>
    </sheetView>
  </sheetViews>
  <sheetFormatPr defaultColWidth="9" defaultRowHeight="13.5"/>
  <cols>
    <col min="1" max="1" width="10.375" style="5" customWidth="1"/>
    <col min="2" max="2" width="12.875" style="5" customWidth="1"/>
    <col min="3" max="3" width="23.375" style="7" customWidth="1"/>
    <col min="4" max="5" width="9.75" style="8" customWidth="1"/>
    <col min="6" max="6" width="10.75" style="8" customWidth="1"/>
    <col min="7" max="8" width="10.75" style="5" customWidth="1"/>
    <col min="9" max="16384" width="9" style="5"/>
  </cols>
  <sheetData>
    <row r="1" ht="18.75" spans="1:1">
      <c r="A1" s="9" t="s">
        <v>0</v>
      </c>
    </row>
    <row r="2" ht="35" customHeight="1" spans="1:232">
      <c r="A2" s="10" t="s">
        <v>1</v>
      </c>
      <c r="B2" s="10"/>
      <c r="C2" s="10"/>
      <c r="D2" s="10"/>
      <c r="E2" s="10"/>
      <c r="F2" s="10"/>
      <c r="G2" s="10"/>
      <c r="H2" s="10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</row>
    <row r="3" ht="20" customHeight="1" spans="1:232">
      <c r="A3" s="11"/>
      <c r="B3" s="11"/>
      <c r="C3" s="12"/>
      <c r="D3" s="13"/>
      <c r="E3" s="13"/>
      <c r="F3" s="13"/>
      <c r="G3" s="14" t="s">
        <v>2</v>
      </c>
      <c r="H3" s="14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</row>
    <row r="4" ht="30" customHeight="1" spans="1:232">
      <c r="A4" s="15" t="s">
        <v>3</v>
      </c>
      <c r="B4" s="15" t="s">
        <v>4</v>
      </c>
      <c r="C4" s="16" t="s">
        <v>5</v>
      </c>
      <c r="D4" s="17" t="s">
        <v>6</v>
      </c>
      <c r="E4" s="17"/>
      <c r="F4" s="17" t="s">
        <v>7</v>
      </c>
      <c r="G4" s="17"/>
      <c r="H4" s="17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</row>
    <row r="5" ht="45" customHeight="1" spans="1:232">
      <c r="A5" s="18"/>
      <c r="B5" s="18"/>
      <c r="C5" s="19"/>
      <c r="D5" s="17" t="s">
        <v>8</v>
      </c>
      <c r="E5" s="17" t="s">
        <v>9</v>
      </c>
      <c r="F5" s="17" t="s">
        <v>10</v>
      </c>
      <c r="G5" s="20" t="s">
        <v>11</v>
      </c>
      <c r="H5" s="17" t="s">
        <v>12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</row>
    <row r="6" ht="22" customHeight="1" spans="1:232">
      <c r="A6" s="4"/>
      <c r="B6" s="1"/>
      <c r="C6" s="2" t="s">
        <v>13</v>
      </c>
      <c r="D6" s="21">
        <f>D7+D30+D17+D24+D41+D34+D52+D57+D59+D77+D64+D67+D79+D83+D87+D95+D106+D110+D114+D116+D120+D132+D130+D75</f>
        <v>11867</v>
      </c>
      <c r="E6" s="21">
        <f>E7+E30+E17+E24+E41+E34+E52+E57+E59+E77+E64+E67+E79+E83+E87+E95+E106+E110+E114+E116+E120+E132+E130+E75</f>
        <v>10811</v>
      </c>
      <c r="F6" s="21">
        <f>F7+F30+F17+F24+F41+F34+F52+F57+F59+F77+F64+F67+F79+F83+F87+F95+F106+F110+F114+F116+F120+F132+F130+F75</f>
        <v>6803400</v>
      </c>
      <c r="G6" s="21">
        <f>G7+G30+G17+G24+G41+G34+G52+G57+G59+G77+G64+G67+G79+G83+G87+G95+G106+G110+G114+G116+G120+G132+G130+G75</f>
        <v>3560100</v>
      </c>
      <c r="H6" s="21">
        <f>H7+H30+H17+H24+H41+H34+H52+H57+H59+H77+H64+H67+H79+H83+H87+H95+H106+H110+H114+H116+H120+H132+H130+H75</f>
        <v>3243300</v>
      </c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</row>
    <row r="7" ht="22" customHeight="1" spans="1:232">
      <c r="A7" s="3">
        <v>604351</v>
      </c>
      <c r="B7" s="1"/>
      <c r="C7" s="2" t="s">
        <v>14</v>
      </c>
      <c r="D7" s="4">
        <f>SUM(D8:D16)</f>
        <v>832</v>
      </c>
      <c r="E7" s="4">
        <f>SUM(E8:E16)</f>
        <v>890</v>
      </c>
      <c r="F7" s="4">
        <f>SUM(F8:F16)</f>
        <v>516600</v>
      </c>
      <c r="G7" s="4">
        <f>SUM(G8:G16)</f>
        <v>249600</v>
      </c>
      <c r="H7" s="4">
        <f>SUM(H8:H16)</f>
        <v>267000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</row>
    <row r="8" ht="22" customHeight="1" spans="1:232">
      <c r="A8" s="1"/>
      <c r="B8" s="1">
        <v>1135000336</v>
      </c>
      <c r="C8" s="22" t="s">
        <v>15</v>
      </c>
      <c r="D8" s="1">
        <v>300</v>
      </c>
      <c r="E8" s="23">
        <v>280</v>
      </c>
      <c r="F8" s="1">
        <f t="shared" ref="F8:F17" si="0">(D8+E8)/2*600</f>
        <v>174000</v>
      </c>
      <c r="G8" s="23">
        <v>90000</v>
      </c>
      <c r="H8" s="1">
        <f t="shared" ref="H8:H17" si="1">F8-G8</f>
        <v>84000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</row>
    <row r="9" ht="22" customHeight="1" spans="1:232">
      <c r="A9" s="1"/>
      <c r="B9" s="1">
        <v>1135000339</v>
      </c>
      <c r="C9" s="22" t="s">
        <v>16</v>
      </c>
      <c r="D9" s="1">
        <v>73</v>
      </c>
      <c r="E9" s="23">
        <v>75</v>
      </c>
      <c r="F9" s="1">
        <f t="shared" si="0"/>
        <v>44400</v>
      </c>
      <c r="G9" s="23">
        <v>21900</v>
      </c>
      <c r="H9" s="1">
        <f t="shared" si="1"/>
        <v>22500</v>
      </c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</row>
    <row r="10" ht="22" customHeight="1" spans="1:232">
      <c r="A10" s="1"/>
      <c r="B10" s="1">
        <v>1135000340</v>
      </c>
      <c r="C10" s="22" t="s">
        <v>17</v>
      </c>
      <c r="D10" s="1">
        <v>90</v>
      </c>
      <c r="E10" s="23">
        <v>90</v>
      </c>
      <c r="F10" s="1">
        <f t="shared" si="0"/>
        <v>54000</v>
      </c>
      <c r="G10" s="23">
        <v>27000</v>
      </c>
      <c r="H10" s="1">
        <f t="shared" si="1"/>
        <v>27000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</row>
    <row r="11" ht="22" customHeight="1" spans="1:232">
      <c r="A11" s="1"/>
      <c r="B11" s="1">
        <v>1135000342</v>
      </c>
      <c r="C11" s="22" t="s">
        <v>18</v>
      </c>
      <c r="D11" s="1">
        <v>75</v>
      </c>
      <c r="E11" s="23">
        <v>70</v>
      </c>
      <c r="F11" s="1">
        <f t="shared" si="0"/>
        <v>43500</v>
      </c>
      <c r="G11" s="23">
        <v>22500</v>
      </c>
      <c r="H11" s="1">
        <f t="shared" si="1"/>
        <v>21000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</row>
    <row r="12" ht="22" customHeight="1" spans="1:232">
      <c r="A12" s="1"/>
      <c r="B12" s="1">
        <v>1135001139</v>
      </c>
      <c r="C12" s="22" t="s">
        <v>19</v>
      </c>
      <c r="D12" s="1">
        <v>88</v>
      </c>
      <c r="E12" s="23">
        <v>87</v>
      </c>
      <c r="F12" s="1">
        <f t="shared" si="0"/>
        <v>52500</v>
      </c>
      <c r="G12" s="23">
        <v>26400</v>
      </c>
      <c r="H12" s="1">
        <f t="shared" si="1"/>
        <v>26100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</row>
    <row r="13" ht="22" customHeight="1" spans="1:232">
      <c r="A13" s="1"/>
      <c r="B13" s="1">
        <v>1135008452</v>
      </c>
      <c r="C13" s="22" t="s">
        <v>20</v>
      </c>
      <c r="D13" s="1">
        <v>64</v>
      </c>
      <c r="E13" s="23">
        <v>93</v>
      </c>
      <c r="F13" s="1">
        <f t="shared" si="0"/>
        <v>47100</v>
      </c>
      <c r="G13" s="23">
        <v>19200</v>
      </c>
      <c r="H13" s="1">
        <f t="shared" si="1"/>
        <v>27900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</row>
    <row r="14" ht="22" customHeight="1" spans="1:232">
      <c r="A14" s="1"/>
      <c r="B14" s="1">
        <v>1135010417</v>
      </c>
      <c r="C14" s="22" t="s">
        <v>21</v>
      </c>
      <c r="D14" s="1">
        <v>72</v>
      </c>
      <c r="E14" s="23">
        <v>70</v>
      </c>
      <c r="F14" s="1">
        <f t="shared" si="0"/>
        <v>42600</v>
      </c>
      <c r="G14" s="23">
        <v>21600</v>
      </c>
      <c r="H14" s="1">
        <f t="shared" si="1"/>
        <v>21000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</row>
    <row r="15" ht="22" customHeight="1" spans="1:232">
      <c r="A15" s="1"/>
      <c r="B15" s="1">
        <v>1135000337</v>
      </c>
      <c r="C15" s="22" t="s">
        <v>22</v>
      </c>
      <c r="D15" s="1"/>
      <c r="E15" s="23">
        <v>55</v>
      </c>
      <c r="F15" s="1">
        <f t="shared" si="0"/>
        <v>16500</v>
      </c>
      <c r="G15" s="23"/>
      <c r="H15" s="1">
        <f t="shared" si="1"/>
        <v>16500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</row>
    <row r="16" ht="22" customHeight="1" spans="1:232">
      <c r="A16" s="1"/>
      <c r="B16" s="1">
        <v>1135000338</v>
      </c>
      <c r="C16" s="23" t="s">
        <v>23</v>
      </c>
      <c r="D16" s="1">
        <v>70</v>
      </c>
      <c r="E16" s="23">
        <v>70</v>
      </c>
      <c r="F16" s="1">
        <f t="shared" si="0"/>
        <v>42000</v>
      </c>
      <c r="G16" s="23">
        <v>21000</v>
      </c>
      <c r="H16" s="1">
        <f t="shared" si="1"/>
        <v>21000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</row>
    <row r="17" ht="22" customHeight="1" spans="1:232">
      <c r="A17" s="3">
        <v>604352</v>
      </c>
      <c r="B17" s="1"/>
      <c r="C17" s="2" t="s">
        <v>24</v>
      </c>
      <c r="D17" s="4">
        <f>SUM(D18:D23)</f>
        <v>691</v>
      </c>
      <c r="E17" s="4">
        <f>SUM(E18:E23)</f>
        <v>627</v>
      </c>
      <c r="F17" s="4">
        <f>SUM(F18:F23)</f>
        <v>395400</v>
      </c>
      <c r="G17" s="4">
        <f>SUM(G18:G23)</f>
        <v>207300</v>
      </c>
      <c r="H17" s="4">
        <f>SUM(H18:H23)</f>
        <v>188100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</row>
    <row r="18" ht="22" customHeight="1" spans="1:232">
      <c r="A18" s="1"/>
      <c r="B18" s="1">
        <v>1135000692</v>
      </c>
      <c r="C18" s="22" t="s">
        <v>25</v>
      </c>
      <c r="D18" s="1">
        <v>139</v>
      </c>
      <c r="E18" s="23">
        <v>121</v>
      </c>
      <c r="F18" s="1">
        <f t="shared" ref="F18:F23" si="2">(D18+E18)/2*600</f>
        <v>78000</v>
      </c>
      <c r="G18" s="23">
        <v>41700</v>
      </c>
      <c r="H18" s="1">
        <f t="shared" ref="H18:H23" si="3">F18-G18</f>
        <v>36300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</row>
    <row r="19" ht="22" customHeight="1" spans="1:232">
      <c r="A19" s="1"/>
      <c r="B19" s="1">
        <v>1135000707</v>
      </c>
      <c r="C19" s="22" t="s">
        <v>26</v>
      </c>
      <c r="D19" s="1">
        <v>120</v>
      </c>
      <c r="E19" s="23">
        <v>120</v>
      </c>
      <c r="F19" s="1">
        <f t="shared" si="2"/>
        <v>72000</v>
      </c>
      <c r="G19" s="23">
        <v>36000</v>
      </c>
      <c r="H19" s="1">
        <f t="shared" si="3"/>
        <v>36000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</row>
    <row r="20" ht="22" customHeight="1" spans="1:232">
      <c r="A20" s="1"/>
      <c r="B20" s="1">
        <v>1135000708</v>
      </c>
      <c r="C20" s="22" t="s">
        <v>27</v>
      </c>
      <c r="D20" s="1">
        <v>103</v>
      </c>
      <c r="E20" s="23">
        <v>120</v>
      </c>
      <c r="F20" s="1">
        <f t="shared" si="2"/>
        <v>66900</v>
      </c>
      <c r="G20" s="23">
        <v>30900</v>
      </c>
      <c r="H20" s="1">
        <f t="shared" si="3"/>
        <v>36000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</row>
    <row r="21" s="5" customFormat="1" ht="22" customHeight="1" spans="1:232">
      <c r="A21" s="1"/>
      <c r="B21" s="1">
        <v>1135003640</v>
      </c>
      <c r="C21" s="22" t="s">
        <v>28</v>
      </c>
      <c r="D21" s="1">
        <v>50</v>
      </c>
      <c r="E21" s="23">
        <v>0</v>
      </c>
      <c r="F21" s="1">
        <f t="shared" si="2"/>
        <v>15000</v>
      </c>
      <c r="G21" s="23">
        <v>15000</v>
      </c>
      <c r="H21" s="1">
        <f t="shared" si="3"/>
        <v>0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</row>
    <row r="22" ht="22" customHeight="1" spans="1:232">
      <c r="A22" s="1"/>
      <c r="B22" s="1">
        <v>1135000709</v>
      </c>
      <c r="C22" s="23" t="s">
        <v>29</v>
      </c>
      <c r="D22" s="1">
        <v>149</v>
      </c>
      <c r="E22" s="23">
        <v>158</v>
      </c>
      <c r="F22" s="1">
        <f t="shared" si="2"/>
        <v>92100</v>
      </c>
      <c r="G22" s="23">
        <v>44700</v>
      </c>
      <c r="H22" s="1">
        <f t="shared" si="3"/>
        <v>47400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</row>
    <row r="23" ht="22" customHeight="1" spans="1:232">
      <c r="A23" s="1"/>
      <c r="B23" s="1">
        <v>1135011164</v>
      </c>
      <c r="C23" s="23" t="s">
        <v>30</v>
      </c>
      <c r="D23" s="1">
        <v>130</v>
      </c>
      <c r="E23" s="23">
        <v>108</v>
      </c>
      <c r="F23" s="1">
        <f t="shared" si="2"/>
        <v>71400</v>
      </c>
      <c r="G23" s="23">
        <v>39000</v>
      </c>
      <c r="H23" s="1">
        <f t="shared" si="3"/>
        <v>32400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</row>
    <row r="24" ht="22" customHeight="1" spans="1:232">
      <c r="A24" s="3">
        <v>604353</v>
      </c>
      <c r="B24" s="1"/>
      <c r="C24" s="2" t="s">
        <v>31</v>
      </c>
      <c r="D24" s="4">
        <f>SUM(D25:D29)</f>
        <v>554</v>
      </c>
      <c r="E24" s="4">
        <f>SUM(E25:E29)</f>
        <v>482</v>
      </c>
      <c r="F24" s="4">
        <f>SUM(F25:F29)</f>
        <v>310800</v>
      </c>
      <c r="G24" s="4">
        <f>SUM(G25:G29)</f>
        <v>166200</v>
      </c>
      <c r="H24" s="4">
        <f>SUM(H25:H29)</f>
        <v>144600</v>
      </c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</row>
    <row r="25" ht="22" customHeight="1" spans="1:232">
      <c r="A25" s="1"/>
      <c r="B25" s="1">
        <v>1135000462</v>
      </c>
      <c r="C25" s="22" t="s">
        <v>32</v>
      </c>
      <c r="D25" s="1">
        <v>100</v>
      </c>
      <c r="E25" s="23">
        <v>90</v>
      </c>
      <c r="F25" s="1">
        <f>(D25+E25)/2*600</f>
        <v>57000</v>
      </c>
      <c r="G25" s="23">
        <v>30000</v>
      </c>
      <c r="H25" s="1">
        <f>F25-G25</f>
        <v>27000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</row>
    <row r="26" ht="22" customHeight="1" spans="1:232">
      <c r="A26" s="1"/>
      <c r="B26" s="1">
        <v>1135000572</v>
      </c>
      <c r="C26" s="22" t="s">
        <v>33</v>
      </c>
      <c r="D26" s="1">
        <v>44</v>
      </c>
      <c r="E26" s="23"/>
      <c r="F26" s="1">
        <f>(D26+E26)/2*600</f>
        <v>13200</v>
      </c>
      <c r="G26" s="23">
        <v>13200</v>
      </c>
      <c r="H26" s="1">
        <f>F26-G26</f>
        <v>0</v>
      </c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</row>
    <row r="27" ht="22" customHeight="1" spans="1:232">
      <c r="A27" s="1"/>
      <c r="B27" s="1">
        <v>1135002041</v>
      </c>
      <c r="C27" s="22" t="s">
        <v>34</v>
      </c>
      <c r="D27" s="1">
        <v>100</v>
      </c>
      <c r="E27" s="23">
        <v>100</v>
      </c>
      <c r="F27" s="1">
        <f>(D27+E27)/2*600</f>
        <v>60000</v>
      </c>
      <c r="G27" s="23">
        <v>30000</v>
      </c>
      <c r="H27" s="1">
        <f>F27-G27</f>
        <v>30000</v>
      </c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</row>
    <row r="28" ht="22" customHeight="1" spans="1:232">
      <c r="A28" s="1"/>
      <c r="B28" s="1">
        <v>1135003614</v>
      </c>
      <c r="C28" s="22" t="s">
        <v>35</v>
      </c>
      <c r="D28" s="1">
        <v>180</v>
      </c>
      <c r="E28" s="23">
        <v>172</v>
      </c>
      <c r="F28" s="1">
        <f>(D28+E28)/2*600</f>
        <v>105600</v>
      </c>
      <c r="G28" s="23">
        <v>54000</v>
      </c>
      <c r="H28" s="1">
        <f>F28-G28</f>
        <v>51600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</row>
    <row r="29" ht="22" customHeight="1" spans="1:232">
      <c r="A29" s="1"/>
      <c r="B29" s="1">
        <v>1135000461</v>
      </c>
      <c r="C29" s="22" t="s">
        <v>36</v>
      </c>
      <c r="D29" s="1">
        <v>130</v>
      </c>
      <c r="E29" s="23">
        <v>120</v>
      </c>
      <c r="F29" s="1">
        <f>(D29+E29)/2*600</f>
        <v>75000</v>
      </c>
      <c r="G29" s="23">
        <v>39000</v>
      </c>
      <c r="H29" s="1">
        <f>F29-G29</f>
        <v>36000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</row>
    <row r="30" ht="22" customHeight="1" spans="1:232">
      <c r="A30" s="3">
        <v>604354</v>
      </c>
      <c r="B30" s="1"/>
      <c r="C30" s="2" t="s">
        <v>37</v>
      </c>
      <c r="D30" s="4">
        <f>SUM(D31:D33)</f>
        <v>380</v>
      </c>
      <c r="E30" s="4">
        <f>SUM(E31:E33)</f>
        <v>342</v>
      </c>
      <c r="F30" s="4">
        <f>SUM(F31:F33)</f>
        <v>216600</v>
      </c>
      <c r="G30" s="4">
        <f>SUM(G31:G33)</f>
        <v>114000</v>
      </c>
      <c r="H30" s="4">
        <f>SUM(H31:H33)</f>
        <v>102600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</row>
    <row r="31" ht="22" customHeight="1" spans="1:232">
      <c r="A31" s="1"/>
      <c r="B31" s="1">
        <v>1135003073</v>
      </c>
      <c r="C31" s="22" t="s">
        <v>38</v>
      </c>
      <c r="D31" s="1">
        <v>90</v>
      </c>
      <c r="E31" s="23">
        <v>90</v>
      </c>
      <c r="F31" s="1">
        <f>(D31+E31)/2*600</f>
        <v>54000</v>
      </c>
      <c r="G31" s="23">
        <v>27000</v>
      </c>
      <c r="H31" s="1">
        <f>F31-G31</f>
        <v>27000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</row>
    <row r="32" ht="22" customHeight="1" spans="1:232">
      <c r="A32" s="1"/>
      <c r="B32" s="1">
        <v>1135003076</v>
      </c>
      <c r="C32" s="22" t="s">
        <v>39</v>
      </c>
      <c r="D32" s="1">
        <v>80</v>
      </c>
      <c r="E32" s="23">
        <v>68</v>
      </c>
      <c r="F32" s="1">
        <f>(D32+E32)/2*600</f>
        <v>44400</v>
      </c>
      <c r="G32" s="23">
        <v>24000</v>
      </c>
      <c r="H32" s="1">
        <f>F32-G32</f>
        <v>20400</v>
      </c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</row>
    <row r="33" ht="22" customHeight="1" spans="1:232">
      <c r="A33" s="1"/>
      <c r="B33" s="1">
        <v>1135003086</v>
      </c>
      <c r="C33" s="22" t="s">
        <v>40</v>
      </c>
      <c r="D33" s="1">
        <v>210</v>
      </c>
      <c r="E33" s="23">
        <v>184</v>
      </c>
      <c r="F33" s="1">
        <f>(D33+E33)/2*600</f>
        <v>118200</v>
      </c>
      <c r="G33" s="23">
        <v>63000</v>
      </c>
      <c r="H33" s="1">
        <f>F33-G33</f>
        <v>55200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</row>
    <row r="34" ht="22" customHeight="1" spans="1:232">
      <c r="A34" s="3">
        <v>604355</v>
      </c>
      <c r="B34" s="1"/>
      <c r="C34" s="2" t="s">
        <v>41</v>
      </c>
      <c r="D34" s="4">
        <f>SUM(D35:D40)</f>
        <v>781</v>
      </c>
      <c r="E34" s="4">
        <f>SUM(E35:E40)</f>
        <v>797</v>
      </c>
      <c r="F34" s="4">
        <f>SUM(F35:F40)</f>
        <v>473400</v>
      </c>
      <c r="G34" s="4">
        <f>SUM(G35:G40)</f>
        <v>234300</v>
      </c>
      <c r="H34" s="4">
        <f>SUM(H35:H40)</f>
        <v>239100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</row>
    <row r="35" ht="22" customHeight="1" spans="1:232">
      <c r="A35" s="1"/>
      <c r="B35" s="1">
        <v>1135000565</v>
      </c>
      <c r="C35" s="22" t="s">
        <v>42</v>
      </c>
      <c r="D35" s="1">
        <v>90</v>
      </c>
      <c r="E35" s="23">
        <v>90</v>
      </c>
      <c r="F35" s="1">
        <f t="shared" ref="F35:F40" si="4">(D35+E35)/2*600</f>
        <v>54000</v>
      </c>
      <c r="G35" s="23">
        <v>27000</v>
      </c>
      <c r="H35" s="1">
        <f t="shared" ref="H35:H40" si="5">F35-G35</f>
        <v>27000</v>
      </c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</row>
    <row r="36" ht="22" customHeight="1" spans="1:232">
      <c r="A36" s="1"/>
      <c r="B36" s="1">
        <v>1135000670</v>
      </c>
      <c r="C36" s="22" t="s">
        <v>43</v>
      </c>
      <c r="D36" s="1">
        <v>210</v>
      </c>
      <c r="E36" s="23">
        <v>242</v>
      </c>
      <c r="F36" s="1">
        <f t="shared" si="4"/>
        <v>135600</v>
      </c>
      <c r="G36" s="23">
        <v>63000</v>
      </c>
      <c r="H36" s="1">
        <f t="shared" si="5"/>
        <v>72600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</row>
    <row r="37" ht="22" customHeight="1" spans="1:232">
      <c r="A37" s="1"/>
      <c r="B37" s="1">
        <v>1135000685</v>
      </c>
      <c r="C37" s="22" t="s">
        <v>44</v>
      </c>
      <c r="D37" s="1">
        <v>214</v>
      </c>
      <c r="E37" s="23">
        <v>214</v>
      </c>
      <c r="F37" s="1">
        <f t="shared" si="4"/>
        <v>128400</v>
      </c>
      <c r="G37" s="23">
        <v>64200</v>
      </c>
      <c r="H37" s="1">
        <f t="shared" si="5"/>
        <v>64200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</row>
    <row r="38" ht="22" customHeight="1" spans="1:232">
      <c r="A38" s="1"/>
      <c r="B38" s="1">
        <v>1135000742</v>
      </c>
      <c r="C38" s="22" t="s">
        <v>45</v>
      </c>
      <c r="D38" s="1">
        <v>60</v>
      </c>
      <c r="E38" s="23">
        <v>60</v>
      </c>
      <c r="F38" s="1">
        <f t="shared" si="4"/>
        <v>36000</v>
      </c>
      <c r="G38" s="23">
        <v>18000</v>
      </c>
      <c r="H38" s="1">
        <f t="shared" si="5"/>
        <v>18000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</row>
    <row r="39" ht="22" customHeight="1" spans="1:232">
      <c r="A39" s="1"/>
      <c r="B39" s="1">
        <v>1135000927</v>
      </c>
      <c r="C39" s="22" t="s">
        <v>46</v>
      </c>
      <c r="D39" s="1">
        <v>150</v>
      </c>
      <c r="E39" s="23">
        <v>150</v>
      </c>
      <c r="F39" s="1">
        <f t="shared" si="4"/>
        <v>90000</v>
      </c>
      <c r="G39" s="23">
        <v>45000</v>
      </c>
      <c r="H39" s="1">
        <f t="shared" si="5"/>
        <v>45000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</row>
    <row r="40" ht="22" customHeight="1" spans="1:232">
      <c r="A40" s="1"/>
      <c r="B40" s="1">
        <v>1135003448</v>
      </c>
      <c r="C40" s="22" t="s">
        <v>47</v>
      </c>
      <c r="D40" s="1">
        <v>57</v>
      </c>
      <c r="E40" s="23">
        <v>41</v>
      </c>
      <c r="F40" s="1">
        <f t="shared" si="4"/>
        <v>29400</v>
      </c>
      <c r="G40" s="23">
        <v>17100</v>
      </c>
      <c r="H40" s="1">
        <f t="shared" si="5"/>
        <v>12300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</row>
    <row r="41" ht="22" customHeight="1" spans="1:232">
      <c r="A41" s="3">
        <v>604356</v>
      </c>
      <c r="B41" s="1"/>
      <c r="C41" s="2" t="s">
        <v>48</v>
      </c>
      <c r="D41" s="4">
        <f>SUM(D42:D51)</f>
        <v>985</v>
      </c>
      <c r="E41" s="4">
        <f>SUM(E42:E51)</f>
        <v>855</v>
      </c>
      <c r="F41" s="4">
        <f>SUM(F42:F51)</f>
        <v>552000</v>
      </c>
      <c r="G41" s="4">
        <f>SUM(G42:G51)</f>
        <v>295500</v>
      </c>
      <c r="H41" s="4">
        <f>SUM(H42:H51)</f>
        <v>256500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</row>
    <row r="42" ht="22" customHeight="1" spans="1:232">
      <c r="A42" s="1"/>
      <c r="B42" s="1">
        <v>1135000878</v>
      </c>
      <c r="C42" s="22" t="s">
        <v>49</v>
      </c>
      <c r="D42" s="1">
        <v>70</v>
      </c>
      <c r="E42" s="23">
        <v>70</v>
      </c>
      <c r="F42" s="1">
        <f t="shared" ref="F42:F51" si="6">(D42+E42)/2*600</f>
        <v>42000</v>
      </c>
      <c r="G42" s="23">
        <v>21000</v>
      </c>
      <c r="H42" s="1">
        <f t="shared" ref="H42:H51" si="7">F42-G42</f>
        <v>21000</v>
      </c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</row>
    <row r="43" s="5" customFormat="1" ht="22" customHeight="1" spans="1:232">
      <c r="A43" s="1"/>
      <c r="B43" s="1">
        <v>1135000894</v>
      </c>
      <c r="C43" s="22" t="s">
        <v>50</v>
      </c>
      <c r="D43" s="1">
        <v>50</v>
      </c>
      <c r="E43" s="23">
        <v>49</v>
      </c>
      <c r="F43" s="1">
        <f t="shared" si="6"/>
        <v>29700</v>
      </c>
      <c r="G43" s="23">
        <v>15000</v>
      </c>
      <c r="H43" s="1">
        <f t="shared" si="7"/>
        <v>14700</v>
      </c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</row>
    <row r="44" s="5" customFormat="1" ht="22" customHeight="1" spans="1:232">
      <c r="A44" s="1"/>
      <c r="B44" s="1">
        <v>1135001542</v>
      </c>
      <c r="C44" s="22" t="s">
        <v>51</v>
      </c>
      <c r="D44" s="1">
        <v>120</v>
      </c>
      <c r="E44" s="23">
        <v>120</v>
      </c>
      <c r="F44" s="1">
        <f t="shared" si="6"/>
        <v>72000</v>
      </c>
      <c r="G44" s="23">
        <v>36000</v>
      </c>
      <c r="H44" s="1">
        <f t="shared" si="7"/>
        <v>36000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  <c r="HT44" s="26"/>
      <c r="HU44" s="26"/>
      <c r="HV44" s="26"/>
      <c r="HW44" s="26"/>
      <c r="HX44" s="26"/>
    </row>
    <row r="45" ht="22" customHeight="1" spans="1:232">
      <c r="A45" s="1"/>
      <c r="B45" s="1">
        <v>1135001559</v>
      </c>
      <c r="C45" s="22" t="s">
        <v>52</v>
      </c>
      <c r="D45" s="1">
        <v>200</v>
      </c>
      <c r="E45" s="23"/>
      <c r="F45" s="1">
        <f t="shared" si="6"/>
        <v>60000</v>
      </c>
      <c r="G45" s="23">
        <v>60000</v>
      </c>
      <c r="H45" s="1">
        <f t="shared" si="7"/>
        <v>0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  <c r="HT45" s="26"/>
      <c r="HU45" s="26"/>
      <c r="HV45" s="26"/>
      <c r="HW45" s="26"/>
      <c r="HX45" s="26"/>
    </row>
    <row r="46" ht="22" customHeight="1" spans="1:232">
      <c r="A46" s="1"/>
      <c r="B46" s="1">
        <v>1135002907</v>
      </c>
      <c r="C46" s="22" t="s">
        <v>53</v>
      </c>
      <c r="D46" s="24">
        <v>120</v>
      </c>
      <c r="E46" s="23">
        <v>300</v>
      </c>
      <c r="F46" s="1">
        <f t="shared" si="6"/>
        <v>126000</v>
      </c>
      <c r="G46" s="23">
        <v>36000</v>
      </c>
      <c r="H46" s="1">
        <f t="shared" si="7"/>
        <v>90000</v>
      </c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</row>
    <row r="47" ht="22" customHeight="1" spans="1:232">
      <c r="A47" s="1"/>
      <c r="B47" s="1">
        <v>1135003452</v>
      </c>
      <c r="C47" s="22" t="s">
        <v>54</v>
      </c>
      <c r="D47" s="1">
        <v>78</v>
      </c>
      <c r="E47" s="23">
        <v>80</v>
      </c>
      <c r="F47" s="1">
        <f t="shared" si="6"/>
        <v>47400</v>
      </c>
      <c r="G47" s="23">
        <v>23400</v>
      </c>
      <c r="H47" s="1">
        <f t="shared" si="7"/>
        <v>24000</v>
      </c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</row>
    <row r="48" ht="22" customHeight="1" spans="1:232">
      <c r="A48" s="1"/>
      <c r="B48" s="1">
        <v>1135010424</v>
      </c>
      <c r="C48" s="22" t="s">
        <v>55</v>
      </c>
      <c r="D48" s="1">
        <v>100</v>
      </c>
      <c r="E48" s="23"/>
      <c r="F48" s="1">
        <f t="shared" si="6"/>
        <v>30000</v>
      </c>
      <c r="G48" s="23">
        <v>30000</v>
      </c>
      <c r="H48" s="1">
        <f t="shared" si="7"/>
        <v>0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</row>
    <row r="49" ht="22" customHeight="1" spans="1:232">
      <c r="A49" s="1"/>
      <c r="B49" s="1">
        <v>1135010432</v>
      </c>
      <c r="C49" s="22" t="s">
        <v>56</v>
      </c>
      <c r="D49" s="1">
        <v>80</v>
      </c>
      <c r="E49" s="23">
        <v>80</v>
      </c>
      <c r="F49" s="1">
        <f t="shared" si="6"/>
        <v>48000</v>
      </c>
      <c r="G49" s="23">
        <v>24000</v>
      </c>
      <c r="H49" s="1">
        <f t="shared" si="7"/>
        <v>24000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  <c r="HF49" s="26"/>
      <c r="HG49" s="26"/>
      <c r="HH49" s="26"/>
      <c r="HI49" s="26"/>
      <c r="HJ49" s="26"/>
      <c r="HK49" s="26"/>
      <c r="HL49" s="26"/>
      <c r="HM49" s="26"/>
      <c r="HN49" s="26"/>
      <c r="HO49" s="26"/>
      <c r="HP49" s="26"/>
      <c r="HQ49" s="26"/>
      <c r="HR49" s="26"/>
      <c r="HS49" s="26"/>
      <c r="HT49" s="26"/>
      <c r="HU49" s="26"/>
      <c r="HV49" s="26"/>
      <c r="HW49" s="26"/>
      <c r="HX49" s="26"/>
    </row>
    <row r="50" ht="22" customHeight="1" spans="1:232">
      <c r="A50" s="1"/>
      <c r="B50" s="1">
        <v>1135006788</v>
      </c>
      <c r="C50" s="22" t="s">
        <v>57</v>
      </c>
      <c r="D50" s="1">
        <v>92</v>
      </c>
      <c r="E50" s="23">
        <v>81</v>
      </c>
      <c r="F50" s="1">
        <f t="shared" si="6"/>
        <v>51900</v>
      </c>
      <c r="G50" s="23">
        <v>27600</v>
      </c>
      <c r="H50" s="1">
        <f t="shared" si="7"/>
        <v>24300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</row>
    <row r="51" ht="22" customHeight="1" spans="1:232">
      <c r="A51" s="1"/>
      <c r="B51" s="1">
        <v>1135000525</v>
      </c>
      <c r="C51" s="22" t="s">
        <v>58</v>
      </c>
      <c r="D51" s="1">
        <v>75</v>
      </c>
      <c r="E51" s="23">
        <v>75</v>
      </c>
      <c r="F51" s="1">
        <f t="shared" si="6"/>
        <v>45000</v>
      </c>
      <c r="G51" s="23">
        <v>22500</v>
      </c>
      <c r="H51" s="1">
        <f t="shared" si="7"/>
        <v>22500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  <c r="HF51" s="26"/>
      <c r="HG51" s="26"/>
      <c r="HH51" s="26"/>
      <c r="HI51" s="26"/>
      <c r="HJ51" s="26"/>
      <c r="HK51" s="26"/>
      <c r="HL51" s="26"/>
      <c r="HM51" s="26"/>
      <c r="HN51" s="26"/>
      <c r="HO51" s="26"/>
      <c r="HP51" s="26"/>
      <c r="HQ51" s="26"/>
      <c r="HR51" s="26"/>
      <c r="HS51" s="26"/>
      <c r="HT51" s="26"/>
      <c r="HU51" s="26"/>
      <c r="HV51" s="26"/>
      <c r="HW51" s="26"/>
      <c r="HX51" s="26"/>
    </row>
    <row r="52" ht="22" customHeight="1" spans="1:232">
      <c r="A52" s="3">
        <v>604358</v>
      </c>
      <c r="B52" s="1"/>
      <c r="C52" s="2" t="s">
        <v>59</v>
      </c>
      <c r="D52" s="4">
        <f>SUM(D53:D56)</f>
        <v>405</v>
      </c>
      <c r="E52" s="4">
        <f>SUM(E53:E56)</f>
        <v>383</v>
      </c>
      <c r="F52" s="4">
        <f>SUM(F53:F56)</f>
        <v>236400</v>
      </c>
      <c r="G52" s="4">
        <f>SUM(G53:G56)</f>
        <v>121500</v>
      </c>
      <c r="H52" s="4">
        <f>SUM(H53:H56)</f>
        <v>114900</v>
      </c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</row>
    <row r="53" ht="22" customHeight="1" spans="1:232">
      <c r="A53" s="1"/>
      <c r="B53" s="1">
        <v>1135000724</v>
      </c>
      <c r="C53" s="22" t="s">
        <v>60</v>
      </c>
      <c r="D53" s="1">
        <v>87</v>
      </c>
      <c r="E53" s="23">
        <v>87</v>
      </c>
      <c r="F53" s="1">
        <f t="shared" ref="F52:F59" si="8">(D53+E53)/2*600</f>
        <v>52200</v>
      </c>
      <c r="G53" s="23">
        <v>26100</v>
      </c>
      <c r="H53" s="1">
        <f t="shared" ref="H52:H59" si="9">F53-G53</f>
        <v>26100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</row>
    <row r="54" ht="22" customHeight="1" spans="1:232">
      <c r="A54" s="1"/>
      <c r="B54" s="1">
        <v>1135000725</v>
      </c>
      <c r="C54" s="22" t="s">
        <v>61</v>
      </c>
      <c r="D54" s="1">
        <v>150</v>
      </c>
      <c r="E54" s="23">
        <v>150</v>
      </c>
      <c r="F54" s="1">
        <f t="shared" si="8"/>
        <v>90000</v>
      </c>
      <c r="G54" s="23">
        <v>45000</v>
      </c>
      <c r="H54" s="1">
        <f t="shared" si="9"/>
        <v>45000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/>
      <c r="HX54" s="26"/>
    </row>
    <row r="55" ht="22" customHeight="1" spans="1:232">
      <c r="A55" s="1"/>
      <c r="B55" s="1">
        <v>1135001528</v>
      </c>
      <c r="C55" s="22" t="s">
        <v>62</v>
      </c>
      <c r="D55" s="1">
        <v>86</v>
      </c>
      <c r="E55" s="23">
        <v>75</v>
      </c>
      <c r="F55" s="1">
        <f t="shared" si="8"/>
        <v>48300</v>
      </c>
      <c r="G55" s="23">
        <v>25800</v>
      </c>
      <c r="H55" s="1">
        <f t="shared" si="9"/>
        <v>22500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</row>
    <row r="56" ht="22" customHeight="1" spans="1:232">
      <c r="A56" s="1"/>
      <c r="B56" s="1">
        <v>1135001670</v>
      </c>
      <c r="C56" s="22" t="s">
        <v>63</v>
      </c>
      <c r="D56" s="1">
        <v>82</v>
      </c>
      <c r="E56" s="23">
        <v>71</v>
      </c>
      <c r="F56" s="1">
        <f t="shared" si="8"/>
        <v>45900</v>
      </c>
      <c r="G56" s="23">
        <v>24600</v>
      </c>
      <c r="H56" s="1">
        <f t="shared" si="9"/>
        <v>21300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</row>
    <row r="57" ht="22" customHeight="1" spans="1:232">
      <c r="A57" s="3">
        <v>604359</v>
      </c>
      <c r="B57" s="1"/>
      <c r="C57" s="2" t="s">
        <v>64</v>
      </c>
      <c r="D57" s="4">
        <f>SUM(D58:D58)</f>
        <v>80</v>
      </c>
      <c r="E57" s="4">
        <f>SUM(E58:E58)</f>
        <v>80</v>
      </c>
      <c r="F57" s="4">
        <f>SUM(F58:F58)</f>
        <v>48000</v>
      </c>
      <c r="G57" s="4">
        <f>SUM(G58:G58)</f>
        <v>24000</v>
      </c>
      <c r="H57" s="4">
        <f>SUM(H58:H58)</f>
        <v>24000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</row>
    <row r="58" ht="22" customHeight="1" spans="1:232">
      <c r="A58" s="1"/>
      <c r="B58" s="1">
        <v>1135000523</v>
      </c>
      <c r="C58" s="22" t="s">
        <v>65</v>
      </c>
      <c r="D58" s="1">
        <v>80</v>
      </c>
      <c r="E58" s="23">
        <v>80</v>
      </c>
      <c r="F58" s="1">
        <f t="shared" si="8"/>
        <v>48000</v>
      </c>
      <c r="G58" s="23">
        <v>24000</v>
      </c>
      <c r="H58" s="1">
        <f t="shared" si="9"/>
        <v>24000</v>
      </c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</row>
    <row r="59" ht="22" customHeight="1" spans="1:232">
      <c r="A59" s="3">
        <v>604361</v>
      </c>
      <c r="B59" s="1"/>
      <c r="C59" s="2" t="s">
        <v>66</v>
      </c>
      <c r="D59" s="4">
        <f>SUM(D60:D63)</f>
        <v>705</v>
      </c>
      <c r="E59" s="4">
        <f>SUM(E60:E63)</f>
        <v>798</v>
      </c>
      <c r="F59" s="4">
        <f>SUM(F60:F63)</f>
        <v>450900</v>
      </c>
      <c r="G59" s="4">
        <f>SUM(G60:G63)</f>
        <v>211500</v>
      </c>
      <c r="H59" s="4">
        <f>SUM(H60:H63)</f>
        <v>239400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</row>
    <row r="60" ht="22" customHeight="1" spans="1:232">
      <c r="A60" s="1"/>
      <c r="B60" s="1">
        <v>1135000391</v>
      </c>
      <c r="C60" s="22" t="s">
        <v>67</v>
      </c>
      <c r="D60" s="1">
        <v>90</v>
      </c>
      <c r="E60" s="23">
        <v>90</v>
      </c>
      <c r="F60" s="1">
        <f>(D60+E60)/2*600</f>
        <v>54000</v>
      </c>
      <c r="G60" s="23">
        <v>27000</v>
      </c>
      <c r="H60" s="1">
        <f>F60-G60</f>
        <v>27000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6"/>
      <c r="FM60" s="26"/>
      <c r="FN60" s="26"/>
      <c r="FO60" s="26"/>
      <c r="FP60" s="26"/>
      <c r="FQ60" s="26"/>
      <c r="FR60" s="26"/>
      <c r="FS60" s="26"/>
      <c r="FT60" s="26"/>
      <c r="FU60" s="26"/>
      <c r="FV60" s="26"/>
      <c r="FW60" s="26"/>
      <c r="FX60" s="26"/>
      <c r="FY60" s="26"/>
      <c r="FZ60" s="26"/>
      <c r="GA60" s="26"/>
      <c r="GB60" s="26"/>
      <c r="GC60" s="26"/>
      <c r="GD60" s="26"/>
      <c r="GE60" s="26"/>
      <c r="GF60" s="26"/>
      <c r="GG60" s="26"/>
      <c r="GH60" s="26"/>
      <c r="GI60" s="26"/>
      <c r="GJ60" s="26"/>
      <c r="GK60" s="26"/>
      <c r="GL60" s="26"/>
      <c r="GM60" s="26"/>
      <c r="GN60" s="26"/>
      <c r="GO60" s="26"/>
      <c r="GP60" s="26"/>
      <c r="GQ60" s="26"/>
      <c r="GR60" s="26"/>
      <c r="GS60" s="26"/>
      <c r="GT60" s="26"/>
      <c r="GU60" s="26"/>
      <c r="GV60" s="26"/>
      <c r="GW60" s="26"/>
      <c r="GX60" s="26"/>
      <c r="GY60" s="26"/>
      <c r="GZ60" s="26"/>
      <c r="HA60" s="26"/>
      <c r="HB60" s="26"/>
      <c r="HC60" s="26"/>
      <c r="HD60" s="26"/>
      <c r="HE60" s="26"/>
      <c r="HF60" s="26"/>
      <c r="HG60" s="26"/>
      <c r="HH60" s="26"/>
      <c r="HI60" s="26"/>
      <c r="HJ60" s="26"/>
      <c r="HK60" s="26"/>
      <c r="HL60" s="26"/>
      <c r="HM60" s="26"/>
      <c r="HN60" s="26"/>
      <c r="HO60" s="26"/>
      <c r="HP60" s="26"/>
      <c r="HQ60" s="26"/>
      <c r="HR60" s="26"/>
      <c r="HS60" s="26"/>
      <c r="HT60" s="26"/>
      <c r="HU60" s="26"/>
      <c r="HV60" s="26"/>
      <c r="HW60" s="26"/>
      <c r="HX60" s="26"/>
    </row>
    <row r="61" ht="22" customHeight="1" spans="1:232">
      <c r="A61" s="1"/>
      <c r="B61" s="1">
        <v>1135000489</v>
      </c>
      <c r="C61" s="22" t="s">
        <v>68</v>
      </c>
      <c r="D61" s="1">
        <v>235</v>
      </c>
      <c r="E61" s="23">
        <v>400</v>
      </c>
      <c r="F61" s="1">
        <f>(D61+E61)/2*600</f>
        <v>190500</v>
      </c>
      <c r="G61" s="23">
        <v>70500</v>
      </c>
      <c r="H61" s="1">
        <f>F61-G61</f>
        <v>120000</v>
      </c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</row>
    <row r="62" ht="22" customHeight="1" spans="1:232">
      <c r="A62" s="1"/>
      <c r="B62" s="1">
        <v>1135000542</v>
      </c>
      <c r="C62" s="22" t="s">
        <v>69</v>
      </c>
      <c r="D62" s="1">
        <v>147</v>
      </c>
      <c r="E62" s="23">
        <v>113</v>
      </c>
      <c r="F62" s="1">
        <f>(D62+E62)/2*600</f>
        <v>78000</v>
      </c>
      <c r="G62" s="23">
        <v>44100</v>
      </c>
      <c r="H62" s="1">
        <f>F62-G62</f>
        <v>33900</v>
      </c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</row>
    <row r="63" ht="22" customHeight="1" spans="1:232">
      <c r="A63" s="1"/>
      <c r="B63" s="1">
        <v>1135009805</v>
      </c>
      <c r="C63" s="22" t="s">
        <v>70</v>
      </c>
      <c r="D63" s="1">
        <v>233</v>
      </c>
      <c r="E63" s="23">
        <v>195</v>
      </c>
      <c r="F63" s="1">
        <f>(D63+E63)/2*600</f>
        <v>128400</v>
      </c>
      <c r="G63" s="23">
        <v>69900</v>
      </c>
      <c r="H63" s="1">
        <f>F63-G63</f>
        <v>58500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6"/>
      <c r="FM63" s="26"/>
      <c r="FN63" s="26"/>
      <c r="FO63" s="26"/>
      <c r="FP63" s="26"/>
      <c r="FQ63" s="26"/>
      <c r="FR63" s="26"/>
      <c r="FS63" s="26"/>
      <c r="FT63" s="26"/>
      <c r="FU63" s="26"/>
      <c r="FV63" s="26"/>
      <c r="FW63" s="26"/>
      <c r="FX63" s="26"/>
      <c r="FY63" s="26"/>
      <c r="FZ63" s="26"/>
      <c r="GA63" s="26"/>
      <c r="GB63" s="26"/>
      <c r="GC63" s="26"/>
      <c r="GD63" s="26"/>
      <c r="GE63" s="26"/>
      <c r="GF63" s="26"/>
      <c r="GG63" s="26"/>
      <c r="GH63" s="26"/>
      <c r="GI63" s="26"/>
      <c r="GJ63" s="26"/>
      <c r="GK63" s="26"/>
      <c r="GL63" s="26"/>
      <c r="GM63" s="26"/>
      <c r="GN63" s="26"/>
      <c r="GO63" s="26"/>
      <c r="GP63" s="26"/>
      <c r="GQ63" s="26"/>
      <c r="GR63" s="26"/>
      <c r="GS63" s="26"/>
      <c r="GT63" s="26"/>
      <c r="GU63" s="26"/>
      <c r="GV63" s="26"/>
      <c r="GW63" s="26"/>
      <c r="GX63" s="26"/>
      <c r="GY63" s="26"/>
      <c r="GZ63" s="26"/>
      <c r="HA63" s="26"/>
      <c r="HB63" s="26"/>
      <c r="HC63" s="26"/>
      <c r="HD63" s="26"/>
      <c r="HE63" s="26"/>
      <c r="HF63" s="26"/>
      <c r="HG63" s="26"/>
      <c r="HH63" s="26"/>
      <c r="HI63" s="26"/>
      <c r="HJ63" s="26"/>
      <c r="HK63" s="26"/>
      <c r="HL63" s="26"/>
      <c r="HM63" s="26"/>
      <c r="HN63" s="26"/>
      <c r="HO63" s="26"/>
      <c r="HP63" s="26"/>
      <c r="HQ63" s="26"/>
      <c r="HR63" s="26"/>
      <c r="HS63" s="26"/>
      <c r="HT63" s="26"/>
      <c r="HU63" s="26"/>
      <c r="HV63" s="26"/>
      <c r="HW63" s="26"/>
      <c r="HX63" s="26"/>
    </row>
    <row r="64" ht="22" customHeight="1" spans="1:232">
      <c r="A64" s="3">
        <v>604362</v>
      </c>
      <c r="B64" s="1"/>
      <c r="C64" s="2" t="s">
        <v>71</v>
      </c>
      <c r="D64" s="4">
        <f>SUM(D65:D66)</f>
        <v>280</v>
      </c>
      <c r="E64" s="4">
        <f>SUM(E65:E66)</f>
        <v>0</v>
      </c>
      <c r="F64" s="4">
        <f>SUM(F65:F66)</f>
        <v>84000</v>
      </c>
      <c r="G64" s="4">
        <f>SUM(G65:G66)</f>
        <v>84000</v>
      </c>
      <c r="H64" s="4">
        <f>SUM(H65:H66)</f>
        <v>0</v>
      </c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</row>
    <row r="65" ht="22" customHeight="1" spans="1:232">
      <c r="A65" s="1"/>
      <c r="B65" s="1">
        <v>1135001028</v>
      </c>
      <c r="C65" s="22" t="s">
        <v>72</v>
      </c>
      <c r="D65" s="1">
        <v>35</v>
      </c>
      <c r="E65" s="23"/>
      <c r="F65" s="1">
        <f>(D65+E65)/2*600</f>
        <v>10500</v>
      </c>
      <c r="G65" s="23">
        <v>10500</v>
      </c>
      <c r="H65" s="1">
        <f>F65-G65</f>
        <v>0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</row>
    <row r="66" ht="22" customHeight="1" spans="1:232">
      <c r="A66" s="1"/>
      <c r="B66" s="1">
        <v>1135003207</v>
      </c>
      <c r="C66" s="22" t="s">
        <v>73</v>
      </c>
      <c r="D66" s="1">
        <v>245</v>
      </c>
      <c r="E66" s="23"/>
      <c r="F66" s="1">
        <f>(D66+E66)/2*600</f>
        <v>73500</v>
      </c>
      <c r="G66" s="23">
        <v>73500</v>
      </c>
      <c r="H66" s="1">
        <f>F66-G66</f>
        <v>0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26"/>
      <c r="GM66" s="26"/>
      <c r="GN66" s="26"/>
      <c r="GO66" s="26"/>
      <c r="GP66" s="26"/>
      <c r="GQ66" s="26"/>
      <c r="GR66" s="26"/>
      <c r="GS66" s="26"/>
      <c r="GT66" s="26"/>
      <c r="GU66" s="26"/>
      <c r="GV66" s="26"/>
      <c r="GW66" s="26"/>
      <c r="GX66" s="26"/>
      <c r="GY66" s="26"/>
      <c r="GZ66" s="26"/>
      <c r="HA66" s="26"/>
      <c r="HB66" s="26"/>
      <c r="HC66" s="26"/>
      <c r="HD66" s="26"/>
      <c r="HE66" s="26"/>
      <c r="HF66" s="26"/>
      <c r="HG66" s="26"/>
      <c r="HH66" s="26"/>
      <c r="HI66" s="26"/>
      <c r="HJ66" s="26"/>
      <c r="HK66" s="26"/>
      <c r="HL66" s="26"/>
      <c r="HM66" s="26"/>
      <c r="HN66" s="26"/>
      <c r="HO66" s="26"/>
      <c r="HP66" s="26"/>
      <c r="HQ66" s="26"/>
      <c r="HR66" s="26"/>
      <c r="HS66" s="26"/>
      <c r="HT66" s="26"/>
      <c r="HU66" s="26"/>
      <c r="HV66" s="26"/>
      <c r="HW66" s="26"/>
      <c r="HX66" s="26"/>
    </row>
    <row r="67" ht="22" customHeight="1" spans="1:232">
      <c r="A67" s="3">
        <v>604363</v>
      </c>
      <c r="B67" s="1"/>
      <c r="C67" s="2" t="s">
        <v>74</v>
      </c>
      <c r="D67" s="4">
        <f>SUM(D68:D74)</f>
        <v>863</v>
      </c>
      <c r="E67" s="4">
        <f>SUM(E68:E74)</f>
        <v>886</v>
      </c>
      <c r="F67" s="4">
        <f>SUM(F68:F74)</f>
        <v>524700</v>
      </c>
      <c r="G67" s="4">
        <f>SUM(G68:G74)</f>
        <v>258900</v>
      </c>
      <c r="H67" s="4">
        <f>SUM(H68:H74)</f>
        <v>265800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6"/>
      <c r="FM67" s="26"/>
      <c r="FN67" s="26"/>
      <c r="FO67" s="26"/>
      <c r="FP67" s="26"/>
      <c r="FQ67" s="26"/>
      <c r="FR67" s="26"/>
      <c r="FS67" s="26"/>
      <c r="FT67" s="26"/>
      <c r="FU67" s="26"/>
      <c r="FV67" s="26"/>
      <c r="FW67" s="26"/>
      <c r="FX67" s="26"/>
      <c r="FY67" s="26"/>
      <c r="FZ67" s="26"/>
      <c r="GA67" s="26"/>
      <c r="GB67" s="26"/>
      <c r="GC67" s="26"/>
      <c r="GD67" s="26"/>
      <c r="GE67" s="26"/>
      <c r="GF67" s="26"/>
      <c r="GG67" s="26"/>
      <c r="GH67" s="26"/>
      <c r="GI67" s="26"/>
      <c r="GJ67" s="26"/>
      <c r="GK67" s="26"/>
      <c r="GL67" s="26"/>
      <c r="GM67" s="26"/>
      <c r="GN67" s="26"/>
      <c r="GO67" s="26"/>
      <c r="GP67" s="26"/>
      <c r="GQ67" s="26"/>
      <c r="GR67" s="26"/>
      <c r="GS67" s="26"/>
      <c r="GT67" s="26"/>
      <c r="GU67" s="26"/>
      <c r="GV67" s="26"/>
      <c r="GW67" s="26"/>
      <c r="GX67" s="26"/>
      <c r="GY67" s="26"/>
      <c r="GZ67" s="26"/>
      <c r="HA67" s="26"/>
      <c r="HB67" s="26"/>
      <c r="HC67" s="26"/>
      <c r="HD67" s="26"/>
      <c r="HE67" s="26"/>
      <c r="HF67" s="26"/>
      <c r="HG67" s="26"/>
      <c r="HH67" s="26"/>
      <c r="HI67" s="26"/>
      <c r="HJ67" s="26"/>
      <c r="HK67" s="26"/>
      <c r="HL67" s="26"/>
      <c r="HM67" s="26"/>
      <c r="HN67" s="26"/>
      <c r="HO67" s="26"/>
      <c r="HP67" s="26"/>
      <c r="HQ67" s="26"/>
      <c r="HR67" s="26"/>
      <c r="HS67" s="26"/>
      <c r="HT67" s="26"/>
      <c r="HU67" s="26"/>
      <c r="HV67" s="26"/>
      <c r="HW67" s="26"/>
      <c r="HX67" s="26"/>
    </row>
    <row r="68" ht="22" customHeight="1" spans="1:232">
      <c r="A68" s="1"/>
      <c r="B68" s="1">
        <v>1135000222</v>
      </c>
      <c r="C68" s="22" t="s">
        <v>75</v>
      </c>
      <c r="D68" s="1">
        <v>270</v>
      </c>
      <c r="E68" s="23">
        <v>245</v>
      </c>
      <c r="F68" s="1">
        <f t="shared" ref="F68:F74" si="10">(D68+E68)/2*600</f>
        <v>154500</v>
      </c>
      <c r="G68" s="23">
        <v>81000</v>
      </c>
      <c r="H68" s="1">
        <f t="shared" ref="H68:H74" si="11">F68-G68</f>
        <v>73500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6"/>
      <c r="FM68" s="26"/>
      <c r="FN68" s="26"/>
      <c r="FO68" s="26"/>
      <c r="FP68" s="26"/>
      <c r="FQ68" s="26"/>
      <c r="FR68" s="26"/>
      <c r="FS68" s="26"/>
      <c r="FT68" s="26"/>
      <c r="FU68" s="26"/>
      <c r="FV68" s="26"/>
      <c r="FW68" s="26"/>
      <c r="FX68" s="26"/>
      <c r="FY68" s="26"/>
      <c r="FZ68" s="26"/>
      <c r="GA68" s="26"/>
      <c r="GB68" s="26"/>
      <c r="GC68" s="26"/>
      <c r="GD68" s="26"/>
      <c r="GE68" s="26"/>
      <c r="GF68" s="26"/>
      <c r="GG68" s="26"/>
      <c r="GH68" s="26"/>
      <c r="GI68" s="26"/>
      <c r="GJ68" s="26"/>
      <c r="GK68" s="26"/>
      <c r="GL68" s="26"/>
      <c r="GM68" s="26"/>
      <c r="GN68" s="26"/>
      <c r="GO68" s="26"/>
      <c r="GP68" s="26"/>
      <c r="GQ68" s="26"/>
      <c r="GR68" s="26"/>
      <c r="GS68" s="26"/>
      <c r="GT68" s="26"/>
      <c r="GU68" s="26"/>
      <c r="GV68" s="26"/>
      <c r="GW68" s="26"/>
      <c r="GX68" s="26"/>
      <c r="GY68" s="26"/>
      <c r="GZ68" s="26"/>
      <c r="HA68" s="26"/>
      <c r="HB68" s="26"/>
      <c r="HC68" s="26"/>
      <c r="HD68" s="26"/>
      <c r="HE68" s="26"/>
      <c r="HF68" s="26"/>
      <c r="HG68" s="26"/>
      <c r="HH68" s="26"/>
      <c r="HI68" s="26"/>
      <c r="HJ68" s="26"/>
      <c r="HK68" s="26"/>
      <c r="HL68" s="26"/>
      <c r="HM68" s="26"/>
      <c r="HN68" s="26"/>
      <c r="HO68" s="26"/>
      <c r="HP68" s="26"/>
      <c r="HQ68" s="26"/>
      <c r="HR68" s="26"/>
      <c r="HS68" s="26"/>
      <c r="HT68" s="26"/>
      <c r="HU68" s="26"/>
      <c r="HV68" s="26"/>
      <c r="HW68" s="26"/>
      <c r="HX68" s="26"/>
    </row>
    <row r="69" ht="22" customHeight="1" spans="1:232">
      <c r="A69" s="1"/>
      <c r="B69" s="1">
        <v>1135000225</v>
      </c>
      <c r="C69" s="22" t="s">
        <v>76</v>
      </c>
      <c r="D69" s="1">
        <v>138</v>
      </c>
      <c r="E69" s="23">
        <v>150</v>
      </c>
      <c r="F69" s="1">
        <f t="shared" si="10"/>
        <v>86400</v>
      </c>
      <c r="G69" s="23">
        <v>41400</v>
      </c>
      <c r="H69" s="1">
        <f t="shared" si="11"/>
        <v>45000</v>
      </c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</row>
    <row r="70" ht="22" customHeight="1" spans="1:232">
      <c r="A70" s="1"/>
      <c r="B70" s="1">
        <v>1135000438</v>
      </c>
      <c r="C70" s="22" t="s">
        <v>77</v>
      </c>
      <c r="D70" s="1">
        <v>120</v>
      </c>
      <c r="E70" s="23">
        <v>120</v>
      </c>
      <c r="F70" s="1">
        <f t="shared" si="10"/>
        <v>72000</v>
      </c>
      <c r="G70" s="23">
        <v>36000</v>
      </c>
      <c r="H70" s="1">
        <f t="shared" si="11"/>
        <v>36000</v>
      </c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</row>
    <row r="71" ht="22" customHeight="1" spans="1:232">
      <c r="A71" s="1"/>
      <c r="B71" s="1">
        <v>1135000448</v>
      </c>
      <c r="C71" s="22" t="s">
        <v>78</v>
      </c>
      <c r="D71" s="1">
        <v>65</v>
      </c>
      <c r="E71" s="23"/>
      <c r="F71" s="1">
        <f t="shared" si="10"/>
        <v>19500</v>
      </c>
      <c r="G71" s="23">
        <v>19500</v>
      </c>
      <c r="H71" s="1">
        <f t="shared" si="11"/>
        <v>0</v>
      </c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28"/>
      <c r="BX71" s="28"/>
      <c r="BY71" s="28"/>
      <c r="BZ71" s="28"/>
      <c r="CA71" s="28"/>
      <c r="CB71" s="28"/>
      <c r="CC71" s="28"/>
      <c r="CD71" s="28"/>
      <c r="CE71" s="28"/>
      <c r="CF71" s="28"/>
      <c r="CG71" s="28"/>
      <c r="CH71" s="28"/>
      <c r="CI71" s="28"/>
      <c r="CJ71" s="28"/>
      <c r="CK71" s="28"/>
      <c r="CL71" s="28"/>
      <c r="CM71" s="28"/>
      <c r="CN71" s="28"/>
      <c r="CO71" s="28"/>
      <c r="CP71" s="28"/>
      <c r="CQ71" s="28"/>
      <c r="CR71" s="28"/>
      <c r="CS71" s="28"/>
      <c r="CT71" s="28"/>
      <c r="CU71" s="28"/>
      <c r="CV71" s="28"/>
      <c r="CW71" s="28"/>
      <c r="CX71" s="28"/>
      <c r="CY71" s="28"/>
      <c r="CZ71" s="28"/>
      <c r="DA71" s="28"/>
      <c r="DB71" s="28"/>
      <c r="DC71" s="28"/>
      <c r="DD71" s="28"/>
      <c r="DE71" s="28"/>
      <c r="DF71" s="28"/>
      <c r="DG71" s="28"/>
      <c r="DH71" s="28"/>
      <c r="DI71" s="28"/>
      <c r="DJ71" s="28"/>
      <c r="DK71" s="28"/>
      <c r="DL71" s="28"/>
      <c r="DM71" s="28"/>
      <c r="DN71" s="28"/>
      <c r="DO71" s="28"/>
      <c r="DP71" s="28"/>
      <c r="DQ71" s="28"/>
      <c r="DR71" s="28"/>
      <c r="DS71" s="28"/>
      <c r="DT71" s="28"/>
      <c r="DU71" s="28"/>
      <c r="DV71" s="28"/>
      <c r="DW71" s="28"/>
      <c r="DX71" s="28"/>
      <c r="DY71" s="28"/>
      <c r="DZ71" s="28"/>
      <c r="EA71" s="28"/>
      <c r="EB71" s="28"/>
      <c r="EC71" s="28"/>
      <c r="ED71" s="28"/>
      <c r="EE71" s="28"/>
      <c r="EF71" s="28"/>
      <c r="EG71" s="28"/>
      <c r="EH71" s="28"/>
      <c r="EI71" s="28"/>
      <c r="EJ71" s="28"/>
      <c r="EK71" s="28"/>
      <c r="EL71" s="28"/>
      <c r="EM71" s="28"/>
      <c r="EN71" s="28"/>
      <c r="EO71" s="28"/>
      <c r="EP71" s="28"/>
      <c r="EQ71" s="28"/>
      <c r="ER71" s="28"/>
      <c r="ES71" s="28"/>
      <c r="ET71" s="28"/>
      <c r="EU71" s="28"/>
      <c r="EV71" s="28"/>
      <c r="EW71" s="28"/>
      <c r="EX71" s="28"/>
      <c r="EY71" s="28"/>
      <c r="EZ71" s="28"/>
      <c r="FA71" s="28"/>
      <c r="FB71" s="28"/>
      <c r="FC71" s="28"/>
      <c r="FD71" s="28"/>
      <c r="FE71" s="28"/>
      <c r="FF71" s="28"/>
      <c r="FG71" s="28"/>
      <c r="FH71" s="28"/>
      <c r="FI71" s="28"/>
      <c r="FJ71" s="28"/>
      <c r="FK71" s="28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</row>
    <row r="72" ht="22" customHeight="1" spans="1:232">
      <c r="A72" s="1"/>
      <c r="B72" s="1">
        <v>1135000450</v>
      </c>
      <c r="C72" s="22" t="s">
        <v>79</v>
      </c>
      <c r="D72" s="1">
        <v>70</v>
      </c>
      <c r="E72" s="23">
        <v>80</v>
      </c>
      <c r="F72" s="1">
        <f t="shared" si="10"/>
        <v>45000</v>
      </c>
      <c r="G72" s="23">
        <v>21000</v>
      </c>
      <c r="H72" s="1">
        <f t="shared" si="11"/>
        <v>24000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</row>
    <row r="73" ht="22" customHeight="1" spans="1:232">
      <c r="A73" s="1"/>
      <c r="B73" s="1">
        <v>1135000443</v>
      </c>
      <c r="C73" s="22" t="s">
        <v>80</v>
      </c>
      <c r="D73" s="1"/>
      <c r="E73" s="23">
        <v>87</v>
      </c>
      <c r="F73" s="1">
        <f t="shared" si="10"/>
        <v>26100</v>
      </c>
      <c r="G73" s="23"/>
      <c r="H73" s="1">
        <f t="shared" si="11"/>
        <v>26100</v>
      </c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</row>
    <row r="74" ht="22" customHeight="1" spans="1:232">
      <c r="A74" s="1"/>
      <c r="B74" s="1">
        <v>1135003849</v>
      </c>
      <c r="C74" s="22" t="s">
        <v>81</v>
      </c>
      <c r="D74" s="1">
        <v>200</v>
      </c>
      <c r="E74" s="23">
        <v>204</v>
      </c>
      <c r="F74" s="1">
        <f t="shared" si="10"/>
        <v>121200</v>
      </c>
      <c r="G74" s="23">
        <v>60000</v>
      </c>
      <c r="H74" s="1">
        <f t="shared" si="11"/>
        <v>61200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</row>
    <row r="75" ht="22" customHeight="1" spans="1:232">
      <c r="A75" s="3">
        <v>604364</v>
      </c>
      <c r="B75" s="1"/>
      <c r="C75" s="2" t="s">
        <v>82</v>
      </c>
      <c r="D75" s="4">
        <f t="shared" ref="D75:H75" si="12">SUM(D76)</f>
        <v>193</v>
      </c>
      <c r="E75" s="4">
        <f t="shared" si="12"/>
        <v>180</v>
      </c>
      <c r="F75" s="4">
        <f t="shared" si="12"/>
        <v>111900</v>
      </c>
      <c r="G75" s="4">
        <f t="shared" si="12"/>
        <v>57900</v>
      </c>
      <c r="H75" s="4">
        <f t="shared" si="12"/>
        <v>54000</v>
      </c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  <c r="FF75" s="26"/>
      <c r="FG75" s="26"/>
      <c r="FH75" s="26"/>
      <c r="FI75" s="26"/>
      <c r="FJ75" s="26"/>
      <c r="FK75" s="26"/>
      <c r="FL75" s="26"/>
      <c r="FM75" s="26"/>
      <c r="FN75" s="26"/>
      <c r="FO75" s="26"/>
      <c r="FP75" s="26"/>
      <c r="FQ75" s="26"/>
      <c r="FR75" s="26"/>
      <c r="FS75" s="26"/>
      <c r="FT75" s="26"/>
      <c r="FU75" s="26"/>
      <c r="FV75" s="26"/>
      <c r="FW75" s="26"/>
      <c r="FX75" s="26"/>
      <c r="FY75" s="26"/>
      <c r="FZ75" s="26"/>
      <c r="GA75" s="26"/>
      <c r="GB75" s="26"/>
      <c r="GC75" s="26"/>
      <c r="GD75" s="26"/>
      <c r="GE75" s="26"/>
      <c r="GF75" s="26"/>
      <c r="GG75" s="26"/>
      <c r="GH75" s="26"/>
      <c r="GI75" s="26"/>
      <c r="GJ75" s="26"/>
      <c r="GK75" s="26"/>
      <c r="GL75" s="26"/>
      <c r="GM75" s="26"/>
      <c r="GN75" s="26"/>
      <c r="GO75" s="26"/>
      <c r="GP75" s="26"/>
      <c r="GQ75" s="26"/>
      <c r="GR75" s="26"/>
      <c r="GS75" s="26"/>
      <c r="GT75" s="26"/>
      <c r="GU75" s="26"/>
      <c r="GV75" s="26"/>
      <c r="GW75" s="26"/>
      <c r="GX75" s="26"/>
      <c r="GY75" s="26"/>
      <c r="GZ75" s="26"/>
      <c r="HA75" s="26"/>
      <c r="HB75" s="26"/>
      <c r="HC75" s="26"/>
      <c r="HD75" s="26"/>
      <c r="HE75" s="26"/>
      <c r="HF75" s="26"/>
      <c r="HG75" s="26"/>
      <c r="HH75" s="26"/>
      <c r="HI75" s="26"/>
      <c r="HJ75" s="26"/>
      <c r="HK75" s="26"/>
      <c r="HL75" s="26"/>
      <c r="HM75" s="26"/>
      <c r="HN75" s="26"/>
      <c r="HO75" s="26"/>
      <c r="HP75" s="26"/>
      <c r="HQ75" s="26"/>
      <c r="HR75" s="26"/>
      <c r="HS75" s="26"/>
      <c r="HT75" s="26"/>
      <c r="HU75" s="26"/>
      <c r="HV75" s="26"/>
      <c r="HW75" s="26"/>
      <c r="HX75" s="26"/>
    </row>
    <row r="76" ht="22" customHeight="1" spans="1:232">
      <c r="A76" s="1"/>
      <c r="B76" s="1">
        <v>1135011609</v>
      </c>
      <c r="C76" s="22" t="s">
        <v>83</v>
      </c>
      <c r="D76" s="1">
        <v>193</v>
      </c>
      <c r="E76" s="23">
        <v>180</v>
      </c>
      <c r="F76" s="1">
        <f>(D76+E76)/2*600</f>
        <v>111900</v>
      </c>
      <c r="G76" s="23">
        <v>57900</v>
      </c>
      <c r="H76" s="1">
        <f>F76-G76</f>
        <v>54000</v>
      </c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  <c r="FF76" s="26"/>
      <c r="FG76" s="26"/>
      <c r="FH76" s="26"/>
      <c r="FI76" s="26"/>
      <c r="FJ76" s="26"/>
      <c r="FK76" s="26"/>
      <c r="FL76" s="26"/>
      <c r="FM76" s="26"/>
      <c r="FN76" s="26"/>
      <c r="FO76" s="26"/>
      <c r="FP76" s="26"/>
      <c r="FQ76" s="26"/>
      <c r="FR76" s="26"/>
      <c r="FS76" s="26"/>
      <c r="FT76" s="26"/>
      <c r="FU76" s="26"/>
      <c r="FV76" s="26"/>
      <c r="FW76" s="26"/>
      <c r="FX76" s="26"/>
      <c r="FY76" s="26"/>
      <c r="FZ76" s="26"/>
      <c r="GA76" s="26"/>
      <c r="GB76" s="26"/>
      <c r="GC76" s="26"/>
      <c r="GD76" s="26"/>
      <c r="GE76" s="26"/>
      <c r="GF76" s="26"/>
      <c r="GG76" s="26"/>
      <c r="GH76" s="26"/>
      <c r="GI76" s="26"/>
      <c r="GJ76" s="26"/>
      <c r="GK76" s="26"/>
      <c r="GL76" s="26"/>
      <c r="GM76" s="26"/>
      <c r="GN76" s="26"/>
      <c r="GO76" s="26"/>
      <c r="GP76" s="26"/>
      <c r="GQ76" s="26"/>
      <c r="GR76" s="26"/>
      <c r="GS76" s="26"/>
      <c r="GT76" s="26"/>
      <c r="GU76" s="26"/>
      <c r="GV76" s="26"/>
      <c r="GW76" s="26"/>
      <c r="GX76" s="26"/>
      <c r="GY76" s="26"/>
      <c r="GZ76" s="26"/>
      <c r="HA76" s="26"/>
      <c r="HB76" s="26"/>
      <c r="HC76" s="26"/>
      <c r="HD76" s="26"/>
      <c r="HE76" s="26"/>
      <c r="HF76" s="26"/>
      <c r="HG76" s="26"/>
      <c r="HH76" s="26"/>
      <c r="HI76" s="26"/>
      <c r="HJ76" s="26"/>
      <c r="HK76" s="26"/>
      <c r="HL76" s="26"/>
      <c r="HM76" s="26"/>
      <c r="HN76" s="26"/>
      <c r="HO76" s="26"/>
      <c r="HP76" s="26"/>
      <c r="HQ76" s="26"/>
      <c r="HR76" s="26"/>
      <c r="HS76" s="26"/>
      <c r="HT76" s="26"/>
      <c r="HU76" s="26"/>
      <c r="HV76" s="26"/>
      <c r="HW76" s="26"/>
      <c r="HX76" s="26"/>
    </row>
    <row r="77" ht="22" customHeight="1" spans="1:232">
      <c r="A77" s="3">
        <v>604365</v>
      </c>
      <c r="B77" s="1"/>
      <c r="C77" s="2" t="s">
        <v>84</v>
      </c>
      <c r="D77" s="4">
        <f>SUM(D78)</f>
        <v>84</v>
      </c>
      <c r="E77" s="4">
        <f>SUM(E78)</f>
        <v>75</v>
      </c>
      <c r="F77" s="4">
        <f>SUM(F78)</f>
        <v>47700</v>
      </c>
      <c r="G77" s="4">
        <f>SUM(G78)</f>
        <v>25200</v>
      </c>
      <c r="H77" s="4">
        <f>SUM(H78)</f>
        <v>22500</v>
      </c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6"/>
      <c r="FM77" s="26"/>
      <c r="FN77" s="26"/>
      <c r="FO77" s="26"/>
      <c r="FP77" s="26"/>
      <c r="FQ77" s="26"/>
      <c r="FR77" s="26"/>
      <c r="FS77" s="26"/>
      <c r="FT77" s="26"/>
      <c r="FU77" s="26"/>
      <c r="FV77" s="26"/>
      <c r="FW77" s="26"/>
      <c r="FX77" s="26"/>
      <c r="FY77" s="26"/>
      <c r="FZ77" s="26"/>
      <c r="GA77" s="26"/>
      <c r="GB77" s="26"/>
      <c r="GC77" s="26"/>
      <c r="GD77" s="26"/>
      <c r="GE77" s="26"/>
      <c r="GF77" s="26"/>
      <c r="GG77" s="26"/>
      <c r="GH77" s="26"/>
      <c r="GI77" s="26"/>
      <c r="GJ77" s="26"/>
      <c r="GK77" s="26"/>
      <c r="GL77" s="26"/>
      <c r="GM77" s="26"/>
      <c r="GN77" s="26"/>
      <c r="GO77" s="26"/>
      <c r="GP77" s="26"/>
      <c r="GQ77" s="26"/>
      <c r="GR77" s="26"/>
      <c r="GS77" s="26"/>
      <c r="GT77" s="26"/>
      <c r="GU77" s="26"/>
      <c r="GV77" s="26"/>
      <c r="GW77" s="26"/>
      <c r="GX77" s="26"/>
      <c r="GY77" s="26"/>
      <c r="GZ77" s="26"/>
      <c r="HA77" s="26"/>
      <c r="HB77" s="26"/>
      <c r="HC77" s="26"/>
      <c r="HD77" s="26"/>
      <c r="HE77" s="26"/>
      <c r="HF77" s="26"/>
      <c r="HG77" s="26"/>
      <c r="HH77" s="26"/>
      <c r="HI77" s="26"/>
      <c r="HJ77" s="26"/>
      <c r="HK77" s="26"/>
      <c r="HL77" s="26"/>
      <c r="HM77" s="26"/>
      <c r="HN77" s="26"/>
      <c r="HO77" s="26"/>
      <c r="HP77" s="26"/>
      <c r="HQ77" s="26"/>
      <c r="HR77" s="26"/>
      <c r="HS77" s="26"/>
      <c r="HT77" s="26"/>
      <c r="HU77" s="26"/>
      <c r="HV77" s="26"/>
      <c r="HW77" s="26"/>
      <c r="HX77" s="26"/>
    </row>
    <row r="78" ht="22" customHeight="1" spans="1:232">
      <c r="A78" s="1"/>
      <c r="B78" s="1">
        <v>1135000589</v>
      </c>
      <c r="C78" s="22" t="s">
        <v>85</v>
      </c>
      <c r="D78" s="1">
        <v>84</v>
      </c>
      <c r="E78" s="23">
        <v>75</v>
      </c>
      <c r="F78" s="1">
        <f>(D78+E78)/2*600</f>
        <v>47700</v>
      </c>
      <c r="G78" s="23">
        <v>25200</v>
      </c>
      <c r="H78" s="1">
        <f>F78-G78</f>
        <v>22500</v>
      </c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6"/>
      <c r="FM78" s="26"/>
      <c r="FN78" s="26"/>
      <c r="FO78" s="26"/>
      <c r="FP78" s="26"/>
      <c r="FQ78" s="26"/>
      <c r="FR78" s="26"/>
      <c r="FS78" s="26"/>
      <c r="FT78" s="26"/>
      <c r="FU78" s="26"/>
      <c r="FV78" s="26"/>
      <c r="FW78" s="26"/>
      <c r="FX78" s="26"/>
      <c r="FY78" s="26"/>
      <c r="FZ78" s="26"/>
      <c r="GA78" s="26"/>
      <c r="GB78" s="26"/>
      <c r="GC78" s="26"/>
      <c r="GD78" s="26"/>
      <c r="GE78" s="26"/>
      <c r="GF78" s="26"/>
      <c r="GG78" s="26"/>
      <c r="GH78" s="26"/>
      <c r="GI78" s="26"/>
      <c r="GJ78" s="26"/>
      <c r="GK78" s="26"/>
      <c r="GL78" s="26"/>
      <c r="GM78" s="26"/>
      <c r="GN78" s="26"/>
      <c r="GO78" s="26"/>
      <c r="GP78" s="26"/>
      <c r="GQ78" s="26"/>
      <c r="GR78" s="26"/>
      <c r="GS78" s="26"/>
      <c r="GT78" s="26"/>
      <c r="GU78" s="26"/>
      <c r="GV78" s="26"/>
      <c r="GW78" s="26"/>
      <c r="GX78" s="26"/>
      <c r="GY78" s="26"/>
      <c r="GZ78" s="26"/>
      <c r="HA78" s="26"/>
      <c r="HB78" s="26"/>
      <c r="HC78" s="26"/>
      <c r="HD78" s="26"/>
      <c r="HE78" s="26"/>
      <c r="HF78" s="26"/>
      <c r="HG78" s="26"/>
      <c r="HH78" s="26"/>
      <c r="HI78" s="26"/>
      <c r="HJ78" s="26"/>
      <c r="HK78" s="26"/>
      <c r="HL78" s="26"/>
      <c r="HM78" s="26"/>
      <c r="HN78" s="26"/>
      <c r="HO78" s="26"/>
      <c r="HP78" s="26"/>
      <c r="HQ78" s="26"/>
      <c r="HR78" s="26"/>
      <c r="HS78" s="26"/>
      <c r="HT78" s="26"/>
      <c r="HU78" s="26"/>
      <c r="HV78" s="26"/>
      <c r="HW78" s="26"/>
      <c r="HX78" s="26"/>
    </row>
    <row r="79" ht="22" customHeight="1" spans="1:232">
      <c r="A79" s="3">
        <v>604366</v>
      </c>
      <c r="B79" s="1"/>
      <c r="C79" s="2" t="s">
        <v>86</v>
      </c>
      <c r="D79" s="4">
        <f>SUM(D80:D82)</f>
        <v>265</v>
      </c>
      <c r="E79" s="4">
        <f>SUM(E80:E82)</f>
        <v>274</v>
      </c>
      <c r="F79" s="4">
        <f>SUM(F80:F82)</f>
        <v>161700</v>
      </c>
      <c r="G79" s="4">
        <f>SUM(G80:G82)</f>
        <v>79500</v>
      </c>
      <c r="H79" s="4">
        <f>SUM(H80:H82)</f>
        <v>82200</v>
      </c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</row>
    <row r="80" ht="22" customHeight="1" spans="1:232">
      <c r="A80" s="1"/>
      <c r="B80" s="1">
        <v>1135003451</v>
      </c>
      <c r="C80" s="22" t="s">
        <v>87</v>
      </c>
      <c r="D80" s="1">
        <v>100</v>
      </c>
      <c r="E80" s="23">
        <v>97</v>
      </c>
      <c r="F80" s="1">
        <f t="shared" ref="F79:F91" si="13">(D80+E80)/2*600</f>
        <v>59100</v>
      </c>
      <c r="G80" s="23">
        <v>30000</v>
      </c>
      <c r="H80" s="1">
        <f t="shared" ref="H79:H91" si="14">F80-G80</f>
        <v>29100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</row>
    <row r="81" ht="22" customHeight="1" spans="1:232">
      <c r="A81" s="1"/>
      <c r="B81" s="1">
        <v>1135003474</v>
      </c>
      <c r="C81" s="22" t="s">
        <v>88</v>
      </c>
      <c r="D81" s="1">
        <v>65</v>
      </c>
      <c r="E81" s="23">
        <v>57</v>
      </c>
      <c r="F81" s="1">
        <f t="shared" si="13"/>
        <v>36600</v>
      </c>
      <c r="G81" s="23">
        <v>19500</v>
      </c>
      <c r="H81" s="1">
        <f t="shared" si="14"/>
        <v>17100</v>
      </c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</row>
    <row r="82" ht="22" customHeight="1" spans="1:232">
      <c r="A82" s="1"/>
      <c r="B82" s="1">
        <v>1135003284</v>
      </c>
      <c r="C82" s="22" t="s">
        <v>89</v>
      </c>
      <c r="D82" s="1">
        <v>100</v>
      </c>
      <c r="E82" s="23">
        <v>120</v>
      </c>
      <c r="F82" s="1">
        <f t="shared" si="13"/>
        <v>66000</v>
      </c>
      <c r="G82" s="23">
        <v>30000</v>
      </c>
      <c r="H82" s="1">
        <f t="shared" si="14"/>
        <v>36000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</row>
    <row r="83" ht="22" customHeight="1" spans="1:232">
      <c r="A83" s="3">
        <v>604367</v>
      </c>
      <c r="B83" s="1"/>
      <c r="C83" s="2" t="s">
        <v>90</v>
      </c>
      <c r="D83" s="4">
        <f>SUM(D84:D86)</f>
        <v>260</v>
      </c>
      <c r="E83" s="4">
        <f>SUM(E84:E86)</f>
        <v>227</v>
      </c>
      <c r="F83" s="4">
        <f>SUM(F84:F86)</f>
        <v>146100</v>
      </c>
      <c r="G83" s="4">
        <f>SUM(G84:G86)</f>
        <v>78000</v>
      </c>
      <c r="H83" s="4">
        <f>SUM(H84:H86)</f>
        <v>68100</v>
      </c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</row>
    <row r="84" ht="22" customHeight="1" spans="1:232">
      <c r="A84" s="1"/>
      <c r="B84" s="1">
        <v>1135000228</v>
      </c>
      <c r="C84" s="22" t="s">
        <v>91</v>
      </c>
      <c r="D84" s="1">
        <v>90</v>
      </c>
      <c r="E84" s="23">
        <v>90</v>
      </c>
      <c r="F84" s="1">
        <f t="shared" si="13"/>
        <v>54000</v>
      </c>
      <c r="G84" s="23">
        <v>27000</v>
      </c>
      <c r="H84" s="1">
        <f t="shared" si="14"/>
        <v>27000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</row>
    <row r="85" ht="22" customHeight="1" spans="1:232">
      <c r="A85" s="1"/>
      <c r="B85" s="1">
        <v>1135000233</v>
      </c>
      <c r="C85" s="22" t="s">
        <v>92</v>
      </c>
      <c r="D85" s="1">
        <v>81</v>
      </c>
      <c r="E85" s="23">
        <v>68</v>
      </c>
      <c r="F85" s="1">
        <f t="shared" si="13"/>
        <v>44700</v>
      </c>
      <c r="G85" s="23">
        <v>24300</v>
      </c>
      <c r="H85" s="1">
        <f t="shared" si="14"/>
        <v>20400</v>
      </c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8"/>
      <c r="DM85" s="28"/>
      <c r="DN85" s="28"/>
      <c r="DO85" s="28"/>
      <c r="DP85" s="28"/>
      <c r="DQ85" s="28"/>
      <c r="DR85" s="28"/>
      <c r="DS85" s="28"/>
      <c r="DT85" s="28"/>
      <c r="DU85" s="28"/>
      <c r="DV85" s="28"/>
      <c r="DW85" s="28"/>
      <c r="DX85" s="28"/>
      <c r="DY85" s="28"/>
      <c r="DZ85" s="28"/>
      <c r="EA85" s="28"/>
      <c r="EB85" s="28"/>
      <c r="EC85" s="28"/>
      <c r="ED85" s="28"/>
      <c r="EE85" s="28"/>
      <c r="EF85" s="28"/>
      <c r="EG85" s="28"/>
      <c r="EH85" s="28"/>
      <c r="EI85" s="28"/>
      <c r="EJ85" s="28"/>
      <c r="EK85" s="28"/>
      <c r="EL85" s="28"/>
      <c r="EM85" s="28"/>
      <c r="EN85" s="28"/>
      <c r="EO85" s="28"/>
      <c r="EP85" s="28"/>
      <c r="EQ85" s="28"/>
      <c r="ER85" s="28"/>
      <c r="ES85" s="28"/>
      <c r="ET85" s="28"/>
      <c r="EU85" s="28"/>
      <c r="EV85" s="28"/>
      <c r="EW85" s="28"/>
      <c r="EX85" s="28"/>
      <c r="EY85" s="28"/>
      <c r="EZ85" s="28"/>
      <c r="FA85" s="28"/>
      <c r="FB85" s="28"/>
      <c r="FC85" s="28"/>
      <c r="FD85" s="28"/>
      <c r="FE85" s="28"/>
      <c r="FF85" s="28"/>
      <c r="FG85" s="28"/>
      <c r="FH85" s="28"/>
      <c r="FI85" s="28"/>
      <c r="FJ85" s="28"/>
      <c r="FK85" s="28"/>
      <c r="FL85" s="28"/>
      <c r="FM85" s="28"/>
      <c r="FN85" s="28"/>
      <c r="FO85" s="28"/>
      <c r="FP85" s="28"/>
      <c r="FQ85" s="28"/>
      <c r="FR85" s="28"/>
      <c r="FS85" s="28"/>
      <c r="FT85" s="28"/>
      <c r="FU85" s="28"/>
      <c r="FV85" s="28"/>
      <c r="FW85" s="28"/>
      <c r="FX85" s="28"/>
      <c r="FY85" s="28"/>
      <c r="FZ85" s="28"/>
      <c r="GA85" s="28"/>
      <c r="GB85" s="28"/>
      <c r="GC85" s="28"/>
      <c r="GD85" s="28"/>
      <c r="GE85" s="28"/>
      <c r="GF85" s="28"/>
      <c r="GG85" s="28"/>
      <c r="GH85" s="28"/>
      <c r="GI85" s="28"/>
      <c r="GJ85" s="28"/>
      <c r="GK85" s="28"/>
      <c r="GL85" s="28"/>
      <c r="GM85" s="28"/>
      <c r="GN85" s="28"/>
      <c r="GO85" s="28"/>
      <c r="GP85" s="28"/>
      <c r="GQ85" s="28"/>
      <c r="GR85" s="28"/>
      <c r="GS85" s="28"/>
      <c r="GT85" s="28"/>
      <c r="GU85" s="28"/>
      <c r="GV85" s="28"/>
      <c r="GW85" s="28"/>
      <c r="GX85" s="28"/>
      <c r="GY85" s="28"/>
      <c r="GZ85" s="28"/>
      <c r="HA85" s="28"/>
      <c r="HB85" s="28"/>
      <c r="HC85" s="28"/>
      <c r="HD85" s="28"/>
      <c r="HE85" s="28"/>
      <c r="HF85" s="28"/>
      <c r="HG85" s="28"/>
      <c r="HH85" s="28"/>
      <c r="HI85" s="28"/>
      <c r="HJ85" s="28"/>
      <c r="HK85" s="28"/>
      <c r="HL85" s="28"/>
      <c r="HM85" s="28"/>
      <c r="HN85" s="28"/>
      <c r="HO85" s="28"/>
      <c r="HP85" s="28"/>
      <c r="HQ85" s="28"/>
      <c r="HR85" s="28"/>
      <c r="HS85" s="28"/>
      <c r="HT85" s="28"/>
      <c r="HU85" s="28"/>
      <c r="HV85" s="28"/>
      <c r="HW85" s="28"/>
      <c r="HX85" s="28"/>
    </row>
    <row r="86" ht="22" customHeight="1" spans="1:232">
      <c r="A86" s="1"/>
      <c r="B86" s="1">
        <v>1135003447</v>
      </c>
      <c r="C86" s="22" t="s">
        <v>93</v>
      </c>
      <c r="D86" s="1">
        <v>89</v>
      </c>
      <c r="E86" s="23">
        <v>69</v>
      </c>
      <c r="F86" s="1">
        <f t="shared" si="13"/>
        <v>47400</v>
      </c>
      <c r="G86" s="23">
        <v>26700</v>
      </c>
      <c r="H86" s="1">
        <f t="shared" si="14"/>
        <v>20700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</row>
    <row r="87" ht="22" customHeight="1" spans="1:232">
      <c r="A87" s="3">
        <v>604368</v>
      </c>
      <c r="B87" s="1"/>
      <c r="C87" s="2" t="s">
        <v>94</v>
      </c>
      <c r="D87" s="4">
        <f>SUM(D88:D94)</f>
        <v>688</v>
      </c>
      <c r="E87" s="4">
        <f>SUM(E88:E94)</f>
        <v>550</v>
      </c>
      <c r="F87" s="4">
        <f>SUM(F88:F94)</f>
        <v>371400</v>
      </c>
      <c r="G87" s="4">
        <f>SUM(G88:G94)</f>
        <v>206400</v>
      </c>
      <c r="H87" s="4">
        <f>SUM(H88:H94)</f>
        <v>165000</v>
      </c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</row>
    <row r="88" ht="22" customHeight="1" spans="1:232">
      <c r="A88" s="1"/>
      <c r="B88" s="1">
        <v>1135000329</v>
      </c>
      <c r="C88" s="22" t="s">
        <v>95</v>
      </c>
      <c r="D88" s="1">
        <v>68</v>
      </c>
      <c r="E88" s="23">
        <v>65</v>
      </c>
      <c r="F88" s="1">
        <f t="shared" ref="F88:F93" si="15">(D88+E88)/2*600</f>
        <v>39900</v>
      </c>
      <c r="G88" s="23">
        <v>20400</v>
      </c>
      <c r="H88" s="1">
        <f t="shared" ref="H88:H93" si="16">F88-G88</f>
        <v>19500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</row>
    <row r="89" ht="22" customHeight="1" spans="1:232">
      <c r="A89" s="1"/>
      <c r="B89" s="1">
        <v>1135002351</v>
      </c>
      <c r="C89" s="22" t="s">
        <v>96</v>
      </c>
      <c r="D89" s="1">
        <v>120</v>
      </c>
      <c r="E89" s="23">
        <v>120</v>
      </c>
      <c r="F89" s="1">
        <f t="shared" si="15"/>
        <v>72000</v>
      </c>
      <c r="G89" s="23">
        <v>36000</v>
      </c>
      <c r="H89" s="1">
        <f t="shared" si="16"/>
        <v>36000</v>
      </c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</row>
    <row r="90" s="5" customFormat="1" ht="22" customHeight="1" spans="1:232">
      <c r="A90" s="1"/>
      <c r="B90" s="1">
        <v>1135003458</v>
      </c>
      <c r="C90" s="22" t="s">
        <v>97</v>
      </c>
      <c r="D90" s="1">
        <v>150</v>
      </c>
      <c r="E90" s="23">
        <v>155</v>
      </c>
      <c r="F90" s="1">
        <f t="shared" si="15"/>
        <v>91500</v>
      </c>
      <c r="G90" s="23">
        <v>45000</v>
      </c>
      <c r="H90" s="1">
        <f t="shared" si="16"/>
        <v>46500</v>
      </c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</row>
    <row r="91" ht="22" customHeight="1" spans="1:232">
      <c r="A91" s="1"/>
      <c r="B91" s="1">
        <v>1135003461</v>
      </c>
      <c r="C91" s="22" t="s">
        <v>98</v>
      </c>
      <c r="D91" s="1">
        <v>100</v>
      </c>
      <c r="E91" s="23">
        <v>78</v>
      </c>
      <c r="F91" s="1">
        <f t="shared" si="15"/>
        <v>53400</v>
      </c>
      <c r="G91" s="23">
        <v>30000</v>
      </c>
      <c r="H91" s="1">
        <f t="shared" si="16"/>
        <v>23400</v>
      </c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</row>
    <row r="92" ht="22" customHeight="1" spans="1:232">
      <c r="A92" s="1"/>
      <c r="B92" s="1">
        <v>1135010413</v>
      </c>
      <c r="C92" s="22" t="s">
        <v>99</v>
      </c>
      <c r="D92" s="1">
        <v>150</v>
      </c>
      <c r="E92" s="23"/>
      <c r="F92" s="1">
        <f t="shared" si="15"/>
        <v>45000</v>
      </c>
      <c r="G92" s="23">
        <v>45000</v>
      </c>
      <c r="H92" s="1">
        <f t="shared" si="16"/>
        <v>0</v>
      </c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6"/>
      <c r="DX92" s="26"/>
      <c r="DY92" s="26"/>
      <c r="DZ92" s="26"/>
      <c r="EA92" s="26"/>
      <c r="EB92" s="26"/>
      <c r="EC92" s="26"/>
      <c r="ED92" s="26"/>
      <c r="EE92" s="26"/>
      <c r="EF92" s="26"/>
      <c r="EG92" s="26"/>
      <c r="EH92" s="26"/>
      <c r="EI92" s="26"/>
      <c r="EJ92" s="26"/>
      <c r="EK92" s="26"/>
      <c r="EL92" s="26"/>
      <c r="EM92" s="26"/>
      <c r="EN92" s="26"/>
      <c r="EO92" s="26"/>
      <c r="EP92" s="26"/>
      <c r="EQ92" s="26"/>
      <c r="ER92" s="26"/>
      <c r="ES92" s="26"/>
      <c r="ET92" s="26"/>
      <c r="EU92" s="26"/>
      <c r="EV92" s="26"/>
      <c r="EW92" s="26"/>
      <c r="EX92" s="26"/>
      <c r="EY92" s="26"/>
      <c r="EZ92" s="26"/>
      <c r="FA92" s="26"/>
      <c r="FB92" s="26"/>
      <c r="FC92" s="26"/>
      <c r="FD92" s="26"/>
      <c r="FE92" s="26"/>
      <c r="FF92" s="26"/>
      <c r="FG92" s="26"/>
      <c r="FH92" s="26"/>
      <c r="FI92" s="26"/>
      <c r="FJ92" s="26"/>
      <c r="FK92" s="26"/>
      <c r="FL92" s="26"/>
      <c r="FM92" s="26"/>
      <c r="FN92" s="26"/>
      <c r="FO92" s="26"/>
      <c r="FP92" s="26"/>
      <c r="FQ92" s="26"/>
      <c r="FR92" s="26"/>
      <c r="FS92" s="26"/>
      <c r="FT92" s="26"/>
      <c r="FU92" s="26"/>
      <c r="FV92" s="26"/>
      <c r="FW92" s="26"/>
      <c r="FX92" s="26"/>
      <c r="FY92" s="26"/>
      <c r="FZ92" s="26"/>
      <c r="GA92" s="26"/>
      <c r="GB92" s="26"/>
      <c r="GC92" s="26"/>
      <c r="GD92" s="26"/>
      <c r="GE92" s="26"/>
      <c r="GF92" s="26"/>
      <c r="GG92" s="26"/>
      <c r="GH92" s="26"/>
      <c r="GI92" s="26"/>
      <c r="GJ92" s="26"/>
      <c r="GK92" s="26"/>
      <c r="GL92" s="26"/>
      <c r="GM92" s="26"/>
      <c r="GN92" s="26"/>
      <c r="GO92" s="26"/>
      <c r="GP92" s="26"/>
      <c r="GQ92" s="26"/>
      <c r="GR92" s="26"/>
      <c r="GS92" s="26"/>
      <c r="GT92" s="26"/>
      <c r="GU92" s="26"/>
      <c r="GV92" s="26"/>
      <c r="GW92" s="26"/>
      <c r="GX92" s="26"/>
      <c r="GY92" s="26"/>
      <c r="GZ92" s="26"/>
      <c r="HA92" s="26"/>
      <c r="HB92" s="26"/>
      <c r="HC92" s="26"/>
      <c r="HD92" s="26"/>
      <c r="HE92" s="26"/>
      <c r="HF92" s="26"/>
      <c r="HG92" s="26"/>
      <c r="HH92" s="26"/>
      <c r="HI92" s="26"/>
      <c r="HJ92" s="26"/>
      <c r="HK92" s="26"/>
      <c r="HL92" s="26"/>
      <c r="HM92" s="26"/>
      <c r="HN92" s="26"/>
      <c r="HO92" s="26"/>
      <c r="HP92" s="26"/>
      <c r="HQ92" s="26"/>
      <c r="HR92" s="26"/>
      <c r="HS92" s="26"/>
      <c r="HT92" s="26"/>
      <c r="HU92" s="26"/>
      <c r="HV92" s="26"/>
      <c r="HW92" s="26"/>
      <c r="HX92" s="26"/>
    </row>
    <row r="93" ht="22" customHeight="1" spans="1:232">
      <c r="A93" s="1"/>
      <c r="B93" s="1">
        <v>1135010420</v>
      </c>
      <c r="C93" s="22" t="s">
        <v>100</v>
      </c>
      <c r="D93" s="1"/>
      <c r="E93" s="23">
        <v>32</v>
      </c>
      <c r="F93" s="1">
        <f t="shared" si="15"/>
        <v>9600</v>
      </c>
      <c r="G93" s="23"/>
      <c r="H93" s="1">
        <f t="shared" si="16"/>
        <v>9600</v>
      </c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6"/>
      <c r="DX93" s="26"/>
      <c r="DY93" s="26"/>
      <c r="DZ93" s="26"/>
      <c r="EA93" s="26"/>
      <c r="EB93" s="26"/>
      <c r="EC93" s="26"/>
      <c r="ED93" s="26"/>
      <c r="EE93" s="26"/>
      <c r="EF93" s="26"/>
      <c r="EG93" s="26"/>
      <c r="EH93" s="26"/>
      <c r="EI93" s="26"/>
      <c r="EJ93" s="26"/>
      <c r="EK93" s="26"/>
      <c r="EL93" s="26"/>
      <c r="EM93" s="26"/>
      <c r="EN93" s="26"/>
      <c r="EO93" s="26"/>
      <c r="EP93" s="26"/>
      <c r="EQ93" s="26"/>
      <c r="ER93" s="26"/>
      <c r="ES93" s="26"/>
      <c r="ET93" s="26"/>
      <c r="EU93" s="26"/>
      <c r="EV93" s="26"/>
      <c r="EW93" s="26"/>
      <c r="EX93" s="26"/>
      <c r="EY93" s="26"/>
      <c r="EZ93" s="26"/>
      <c r="FA93" s="26"/>
      <c r="FB93" s="26"/>
      <c r="FC93" s="26"/>
      <c r="FD93" s="26"/>
      <c r="FE93" s="26"/>
      <c r="FF93" s="26"/>
      <c r="FG93" s="26"/>
      <c r="FH93" s="26"/>
      <c r="FI93" s="26"/>
      <c r="FJ93" s="26"/>
      <c r="FK93" s="26"/>
      <c r="FL93" s="26"/>
      <c r="FM93" s="26"/>
      <c r="FN93" s="26"/>
      <c r="FO93" s="26"/>
      <c r="FP93" s="26"/>
      <c r="FQ93" s="26"/>
      <c r="FR93" s="26"/>
      <c r="FS93" s="26"/>
      <c r="FT93" s="26"/>
      <c r="FU93" s="26"/>
      <c r="FV93" s="26"/>
      <c r="FW93" s="26"/>
      <c r="FX93" s="26"/>
      <c r="FY93" s="26"/>
      <c r="FZ93" s="26"/>
      <c r="GA93" s="26"/>
      <c r="GB93" s="26"/>
      <c r="GC93" s="26"/>
      <c r="GD93" s="26"/>
      <c r="GE93" s="26"/>
      <c r="GF93" s="26"/>
      <c r="GG93" s="26"/>
      <c r="GH93" s="26"/>
      <c r="GI93" s="26"/>
      <c r="GJ93" s="26"/>
      <c r="GK93" s="26"/>
      <c r="GL93" s="26"/>
      <c r="GM93" s="26"/>
      <c r="GN93" s="26"/>
      <c r="GO93" s="26"/>
      <c r="GP93" s="26"/>
      <c r="GQ93" s="26"/>
      <c r="GR93" s="26"/>
      <c r="GS93" s="26"/>
      <c r="GT93" s="26"/>
      <c r="GU93" s="26"/>
      <c r="GV93" s="26"/>
      <c r="GW93" s="26"/>
      <c r="GX93" s="26"/>
      <c r="GY93" s="26"/>
      <c r="GZ93" s="26"/>
      <c r="HA93" s="26"/>
      <c r="HB93" s="26"/>
      <c r="HC93" s="26"/>
      <c r="HD93" s="26"/>
      <c r="HE93" s="26"/>
      <c r="HF93" s="26"/>
      <c r="HG93" s="26"/>
      <c r="HH93" s="26"/>
      <c r="HI93" s="26"/>
      <c r="HJ93" s="26"/>
      <c r="HK93" s="26"/>
      <c r="HL93" s="26"/>
      <c r="HM93" s="26"/>
      <c r="HN93" s="26"/>
      <c r="HO93" s="26"/>
      <c r="HP93" s="26"/>
      <c r="HQ93" s="26"/>
      <c r="HR93" s="26"/>
      <c r="HS93" s="26"/>
      <c r="HT93" s="26"/>
      <c r="HU93" s="26"/>
      <c r="HV93" s="26"/>
      <c r="HW93" s="26"/>
      <c r="HX93" s="26"/>
    </row>
    <row r="94" ht="22" customHeight="1" spans="1:232">
      <c r="A94" s="1"/>
      <c r="B94" s="1">
        <v>1135000445</v>
      </c>
      <c r="C94" s="22" t="s">
        <v>101</v>
      </c>
      <c r="D94" s="1">
        <v>100</v>
      </c>
      <c r="E94" s="23">
        <v>100</v>
      </c>
      <c r="F94" s="1">
        <f t="shared" ref="F94:F121" si="17">(D94+E94)/2*600</f>
        <v>60000</v>
      </c>
      <c r="G94" s="23">
        <v>30000</v>
      </c>
      <c r="H94" s="1">
        <f t="shared" ref="H94:H121" si="18">F94-G94</f>
        <v>30000</v>
      </c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6"/>
      <c r="DX94" s="26"/>
      <c r="DY94" s="26"/>
      <c r="DZ94" s="26"/>
      <c r="EA94" s="26"/>
      <c r="EB94" s="26"/>
      <c r="EC94" s="26"/>
      <c r="ED94" s="26"/>
      <c r="EE94" s="26"/>
      <c r="EF94" s="26"/>
      <c r="EG94" s="26"/>
      <c r="EH94" s="26"/>
      <c r="EI94" s="26"/>
      <c r="EJ94" s="26"/>
      <c r="EK94" s="26"/>
      <c r="EL94" s="26"/>
      <c r="EM94" s="26"/>
      <c r="EN94" s="26"/>
      <c r="EO94" s="26"/>
      <c r="EP94" s="26"/>
      <c r="EQ94" s="26"/>
      <c r="ER94" s="26"/>
      <c r="ES94" s="26"/>
      <c r="ET94" s="26"/>
      <c r="EU94" s="26"/>
      <c r="EV94" s="26"/>
      <c r="EW94" s="26"/>
      <c r="EX94" s="26"/>
      <c r="EY94" s="26"/>
      <c r="EZ94" s="26"/>
      <c r="FA94" s="26"/>
      <c r="FB94" s="26"/>
      <c r="FC94" s="26"/>
      <c r="FD94" s="26"/>
      <c r="FE94" s="26"/>
      <c r="FF94" s="26"/>
      <c r="FG94" s="26"/>
      <c r="FH94" s="26"/>
      <c r="FI94" s="26"/>
      <c r="FJ94" s="26"/>
      <c r="FK94" s="26"/>
      <c r="FL94" s="26"/>
      <c r="FM94" s="26"/>
      <c r="FN94" s="26"/>
      <c r="FO94" s="26"/>
      <c r="FP94" s="26"/>
      <c r="FQ94" s="26"/>
      <c r="FR94" s="26"/>
      <c r="FS94" s="26"/>
      <c r="FT94" s="26"/>
      <c r="FU94" s="26"/>
      <c r="FV94" s="26"/>
      <c r="FW94" s="26"/>
      <c r="FX94" s="26"/>
      <c r="FY94" s="26"/>
      <c r="FZ94" s="26"/>
      <c r="GA94" s="26"/>
      <c r="GB94" s="26"/>
      <c r="GC94" s="26"/>
      <c r="GD94" s="26"/>
      <c r="GE94" s="26"/>
      <c r="GF94" s="26"/>
      <c r="GG94" s="26"/>
      <c r="GH94" s="26"/>
      <c r="GI94" s="26"/>
      <c r="GJ94" s="26"/>
      <c r="GK94" s="26"/>
      <c r="GL94" s="26"/>
      <c r="GM94" s="26"/>
      <c r="GN94" s="26"/>
      <c r="GO94" s="26"/>
      <c r="GP94" s="26"/>
      <c r="GQ94" s="26"/>
      <c r="GR94" s="26"/>
      <c r="GS94" s="26"/>
      <c r="GT94" s="26"/>
      <c r="GU94" s="26"/>
      <c r="GV94" s="26"/>
      <c r="GW94" s="26"/>
      <c r="GX94" s="26"/>
      <c r="GY94" s="26"/>
      <c r="GZ94" s="26"/>
      <c r="HA94" s="26"/>
      <c r="HB94" s="26"/>
      <c r="HC94" s="26"/>
      <c r="HD94" s="26"/>
      <c r="HE94" s="26"/>
      <c r="HF94" s="26"/>
      <c r="HG94" s="26"/>
      <c r="HH94" s="26"/>
      <c r="HI94" s="26"/>
      <c r="HJ94" s="26"/>
      <c r="HK94" s="26"/>
      <c r="HL94" s="26"/>
      <c r="HM94" s="26"/>
      <c r="HN94" s="26"/>
      <c r="HO94" s="26"/>
      <c r="HP94" s="26"/>
      <c r="HQ94" s="26"/>
      <c r="HR94" s="26"/>
      <c r="HS94" s="26"/>
      <c r="HT94" s="26"/>
      <c r="HU94" s="26"/>
      <c r="HV94" s="26"/>
      <c r="HW94" s="26"/>
      <c r="HX94" s="26"/>
    </row>
    <row r="95" ht="22" customHeight="1" spans="1:232">
      <c r="A95" s="3">
        <v>604370</v>
      </c>
      <c r="B95" s="1"/>
      <c r="C95" s="2" t="s">
        <v>102</v>
      </c>
      <c r="D95" s="4">
        <f>SUM(D96:D105)</f>
        <v>1430</v>
      </c>
      <c r="E95" s="4">
        <f>SUM(E96:E105)</f>
        <v>982</v>
      </c>
      <c r="F95" s="4">
        <f>SUM(F96:F105)</f>
        <v>723600</v>
      </c>
      <c r="G95" s="4">
        <f>SUM(G96:G105)</f>
        <v>429000</v>
      </c>
      <c r="H95" s="4">
        <f>SUM(H96:H105)</f>
        <v>294600</v>
      </c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6"/>
      <c r="DX95" s="26"/>
      <c r="DY95" s="26"/>
      <c r="DZ95" s="26"/>
      <c r="EA95" s="26"/>
      <c r="EB95" s="26"/>
      <c r="EC95" s="26"/>
      <c r="ED95" s="26"/>
      <c r="EE95" s="26"/>
      <c r="EF95" s="26"/>
      <c r="EG95" s="26"/>
      <c r="EH95" s="26"/>
      <c r="EI95" s="26"/>
      <c r="EJ95" s="26"/>
      <c r="EK95" s="26"/>
      <c r="EL95" s="26"/>
      <c r="EM95" s="26"/>
      <c r="EN95" s="26"/>
      <c r="EO95" s="26"/>
      <c r="EP95" s="26"/>
      <c r="EQ95" s="26"/>
      <c r="ER95" s="26"/>
      <c r="ES95" s="26"/>
      <c r="ET95" s="26"/>
      <c r="EU95" s="26"/>
      <c r="EV95" s="26"/>
      <c r="EW95" s="26"/>
      <c r="EX95" s="26"/>
      <c r="EY95" s="26"/>
      <c r="EZ95" s="26"/>
      <c r="FA95" s="26"/>
      <c r="FB95" s="26"/>
      <c r="FC95" s="26"/>
      <c r="FD95" s="26"/>
      <c r="FE95" s="26"/>
      <c r="FF95" s="26"/>
      <c r="FG95" s="26"/>
      <c r="FH95" s="26"/>
      <c r="FI95" s="26"/>
      <c r="FJ95" s="26"/>
      <c r="FK95" s="26"/>
      <c r="FL95" s="26"/>
      <c r="FM95" s="26"/>
      <c r="FN95" s="26"/>
      <c r="FO95" s="26"/>
      <c r="FP95" s="26"/>
      <c r="FQ95" s="26"/>
      <c r="FR95" s="26"/>
      <c r="FS95" s="26"/>
      <c r="FT95" s="26"/>
      <c r="FU95" s="26"/>
      <c r="FV95" s="26"/>
      <c r="FW95" s="26"/>
      <c r="FX95" s="26"/>
      <c r="FY95" s="26"/>
      <c r="FZ95" s="26"/>
      <c r="GA95" s="26"/>
      <c r="GB95" s="26"/>
      <c r="GC95" s="26"/>
      <c r="GD95" s="26"/>
      <c r="GE95" s="26"/>
      <c r="GF95" s="26"/>
      <c r="GG95" s="26"/>
      <c r="GH95" s="26"/>
      <c r="GI95" s="26"/>
      <c r="GJ95" s="26"/>
      <c r="GK95" s="26"/>
      <c r="GL95" s="26"/>
      <c r="GM95" s="26"/>
      <c r="GN95" s="26"/>
      <c r="GO95" s="26"/>
      <c r="GP95" s="26"/>
      <c r="GQ95" s="26"/>
      <c r="GR95" s="26"/>
      <c r="GS95" s="26"/>
      <c r="GT95" s="26"/>
      <c r="GU95" s="26"/>
      <c r="GV95" s="26"/>
      <c r="GW95" s="26"/>
      <c r="GX95" s="26"/>
      <c r="GY95" s="26"/>
      <c r="GZ95" s="26"/>
      <c r="HA95" s="26"/>
      <c r="HB95" s="26"/>
      <c r="HC95" s="26"/>
      <c r="HD95" s="26"/>
      <c r="HE95" s="26"/>
      <c r="HF95" s="26"/>
      <c r="HG95" s="26"/>
      <c r="HH95" s="26"/>
      <c r="HI95" s="26"/>
      <c r="HJ95" s="26"/>
      <c r="HK95" s="26"/>
      <c r="HL95" s="26"/>
      <c r="HM95" s="26"/>
      <c r="HN95" s="26"/>
      <c r="HO95" s="26"/>
      <c r="HP95" s="26"/>
      <c r="HQ95" s="26"/>
      <c r="HR95" s="26"/>
      <c r="HS95" s="26"/>
      <c r="HT95" s="26"/>
      <c r="HU95" s="26"/>
      <c r="HV95" s="26"/>
      <c r="HW95" s="26"/>
      <c r="HX95" s="26"/>
    </row>
    <row r="96" ht="22" customHeight="1" spans="1:232">
      <c r="A96" s="1"/>
      <c r="B96" s="1">
        <v>1135000952</v>
      </c>
      <c r="C96" s="22" t="s">
        <v>103</v>
      </c>
      <c r="D96" s="1">
        <v>425</v>
      </c>
      <c r="E96" s="23">
        <v>425</v>
      </c>
      <c r="F96" s="1">
        <f t="shared" si="17"/>
        <v>255000</v>
      </c>
      <c r="G96" s="23">
        <v>127500</v>
      </c>
      <c r="H96" s="1">
        <f t="shared" si="18"/>
        <v>127500</v>
      </c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6"/>
      <c r="DX96" s="26"/>
      <c r="DY96" s="26"/>
      <c r="DZ96" s="26"/>
      <c r="EA96" s="26"/>
      <c r="EB96" s="26"/>
      <c r="EC96" s="26"/>
      <c r="ED96" s="26"/>
      <c r="EE96" s="26"/>
      <c r="EF96" s="26"/>
      <c r="EG96" s="26"/>
      <c r="EH96" s="26"/>
      <c r="EI96" s="26"/>
      <c r="EJ96" s="26"/>
      <c r="EK96" s="26"/>
      <c r="EL96" s="26"/>
      <c r="EM96" s="26"/>
      <c r="EN96" s="26"/>
      <c r="EO96" s="26"/>
      <c r="EP96" s="26"/>
      <c r="EQ96" s="26"/>
      <c r="ER96" s="26"/>
      <c r="ES96" s="26"/>
      <c r="ET96" s="26"/>
      <c r="EU96" s="26"/>
      <c r="EV96" s="26"/>
      <c r="EW96" s="26"/>
      <c r="EX96" s="26"/>
      <c r="EY96" s="26"/>
      <c r="EZ96" s="26"/>
      <c r="FA96" s="26"/>
      <c r="FB96" s="26"/>
      <c r="FC96" s="26"/>
      <c r="FD96" s="26"/>
      <c r="FE96" s="26"/>
      <c r="FF96" s="26"/>
      <c r="FG96" s="26"/>
      <c r="FH96" s="26"/>
      <c r="FI96" s="26"/>
      <c r="FJ96" s="26"/>
      <c r="FK96" s="26"/>
      <c r="FL96" s="26"/>
      <c r="FM96" s="26"/>
      <c r="FN96" s="26"/>
      <c r="FO96" s="26"/>
      <c r="FP96" s="26"/>
      <c r="FQ96" s="26"/>
      <c r="FR96" s="26"/>
      <c r="FS96" s="26"/>
      <c r="FT96" s="26"/>
      <c r="FU96" s="26"/>
      <c r="FV96" s="26"/>
      <c r="FW96" s="26"/>
      <c r="FX96" s="26"/>
      <c r="FY96" s="26"/>
      <c r="FZ96" s="26"/>
      <c r="GA96" s="26"/>
      <c r="GB96" s="26"/>
      <c r="GC96" s="26"/>
      <c r="GD96" s="26"/>
      <c r="GE96" s="26"/>
      <c r="GF96" s="26"/>
      <c r="GG96" s="26"/>
      <c r="GH96" s="26"/>
      <c r="GI96" s="26"/>
      <c r="GJ96" s="26"/>
      <c r="GK96" s="26"/>
      <c r="GL96" s="26"/>
      <c r="GM96" s="26"/>
      <c r="GN96" s="26"/>
      <c r="GO96" s="26"/>
      <c r="GP96" s="26"/>
      <c r="GQ96" s="26"/>
      <c r="GR96" s="26"/>
      <c r="GS96" s="26"/>
      <c r="GT96" s="26"/>
      <c r="GU96" s="26"/>
      <c r="GV96" s="26"/>
      <c r="GW96" s="26"/>
      <c r="GX96" s="26"/>
      <c r="GY96" s="26"/>
      <c r="GZ96" s="26"/>
      <c r="HA96" s="26"/>
      <c r="HB96" s="26"/>
      <c r="HC96" s="26"/>
      <c r="HD96" s="26"/>
      <c r="HE96" s="26"/>
      <c r="HF96" s="26"/>
      <c r="HG96" s="26"/>
      <c r="HH96" s="26"/>
      <c r="HI96" s="26"/>
      <c r="HJ96" s="26"/>
      <c r="HK96" s="26"/>
      <c r="HL96" s="26"/>
      <c r="HM96" s="26"/>
      <c r="HN96" s="26"/>
      <c r="HO96" s="26"/>
      <c r="HP96" s="26"/>
      <c r="HQ96" s="26"/>
      <c r="HR96" s="26"/>
      <c r="HS96" s="26"/>
      <c r="HT96" s="26"/>
      <c r="HU96" s="26"/>
      <c r="HV96" s="26"/>
      <c r="HW96" s="26"/>
      <c r="HX96" s="26"/>
    </row>
    <row r="97" ht="22" customHeight="1" spans="1:232">
      <c r="A97" s="1"/>
      <c r="B97" s="1">
        <v>1135006717</v>
      </c>
      <c r="C97" s="22" t="s">
        <v>104</v>
      </c>
      <c r="D97" s="1">
        <v>90</v>
      </c>
      <c r="E97" s="23">
        <v>86</v>
      </c>
      <c r="F97" s="1">
        <f t="shared" si="17"/>
        <v>52800</v>
      </c>
      <c r="G97" s="23">
        <v>27000</v>
      </c>
      <c r="H97" s="1">
        <f t="shared" si="18"/>
        <v>25800</v>
      </c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6"/>
      <c r="DX97" s="26"/>
      <c r="DY97" s="26"/>
      <c r="DZ97" s="26"/>
      <c r="EA97" s="26"/>
      <c r="EB97" s="26"/>
      <c r="EC97" s="26"/>
      <c r="ED97" s="26"/>
      <c r="EE97" s="26"/>
      <c r="EF97" s="26"/>
      <c r="EG97" s="26"/>
      <c r="EH97" s="26"/>
      <c r="EI97" s="26"/>
      <c r="EJ97" s="26"/>
      <c r="EK97" s="26"/>
      <c r="EL97" s="26"/>
      <c r="EM97" s="26"/>
      <c r="EN97" s="26"/>
      <c r="EO97" s="26"/>
      <c r="EP97" s="26"/>
      <c r="EQ97" s="26"/>
      <c r="ER97" s="26"/>
      <c r="ES97" s="26"/>
      <c r="ET97" s="26"/>
      <c r="EU97" s="26"/>
      <c r="EV97" s="26"/>
      <c r="EW97" s="26"/>
      <c r="EX97" s="26"/>
      <c r="EY97" s="26"/>
      <c r="EZ97" s="26"/>
      <c r="FA97" s="26"/>
      <c r="FB97" s="26"/>
      <c r="FC97" s="26"/>
      <c r="FD97" s="26"/>
      <c r="FE97" s="26"/>
      <c r="FF97" s="26"/>
      <c r="FG97" s="26"/>
      <c r="FH97" s="26"/>
      <c r="FI97" s="26"/>
      <c r="FJ97" s="26"/>
      <c r="FK97" s="26"/>
      <c r="FL97" s="26"/>
      <c r="FM97" s="26"/>
      <c r="FN97" s="26"/>
      <c r="FO97" s="26"/>
      <c r="FP97" s="26"/>
      <c r="FQ97" s="26"/>
      <c r="FR97" s="26"/>
      <c r="FS97" s="26"/>
      <c r="FT97" s="26"/>
      <c r="FU97" s="26"/>
      <c r="FV97" s="26"/>
      <c r="FW97" s="26"/>
      <c r="FX97" s="26"/>
      <c r="FY97" s="26"/>
      <c r="FZ97" s="26"/>
      <c r="GA97" s="26"/>
      <c r="GB97" s="26"/>
      <c r="GC97" s="26"/>
      <c r="GD97" s="26"/>
      <c r="GE97" s="26"/>
      <c r="GF97" s="26"/>
      <c r="GG97" s="26"/>
      <c r="GH97" s="26"/>
      <c r="GI97" s="26"/>
      <c r="GJ97" s="26"/>
      <c r="GK97" s="26"/>
      <c r="GL97" s="26"/>
      <c r="GM97" s="26"/>
      <c r="GN97" s="26"/>
      <c r="GO97" s="26"/>
      <c r="GP97" s="26"/>
      <c r="GQ97" s="26"/>
      <c r="GR97" s="26"/>
      <c r="GS97" s="26"/>
      <c r="GT97" s="26"/>
      <c r="GU97" s="26"/>
      <c r="GV97" s="26"/>
      <c r="GW97" s="26"/>
      <c r="GX97" s="26"/>
      <c r="GY97" s="26"/>
      <c r="GZ97" s="26"/>
      <c r="HA97" s="26"/>
      <c r="HB97" s="26"/>
      <c r="HC97" s="26"/>
      <c r="HD97" s="26"/>
      <c r="HE97" s="26"/>
      <c r="HF97" s="26"/>
      <c r="HG97" s="26"/>
      <c r="HH97" s="26"/>
      <c r="HI97" s="26"/>
      <c r="HJ97" s="26"/>
      <c r="HK97" s="26"/>
      <c r="HL97" s="26"/>
      <c r="HM97" s="26"/>
      <c r="HN97" s="26"/>
      <c r="HO97" s="26"/>
      <c r="HP97" s="26"/>
      <c r="HQ97" s="26"/>
      <c r="HR97" s="26"/>
      <c r="HS97" s="26"/>
      <c r="HT97" s="26"/>
      <c r="HU97" s="26"/>
      <c r="HV97" s="26"/>
      <c r="HW97" s="26"/>
      <c r="HX97" s="26"/>
    </row>
    <row r="98" ht="22" customHeight="1" spans="1:232">
      <c r="A98" s="1"/>
      <c r="B98" s="1">
        <v>1135000957</v>
      </c>
      <c r="C98" s="22" t="s">
        <v>105</v>
      </c>
      <c r="D98" s="1">
        <v>57</v>
      </c>
      <c r="E98" s="23"/>
      <c r="F98" s="1">
        <f t="shared" si="17"/>
        <v>17100</v>
      </c>
      <c r="G98" s="23">
        <v>17100</v>
      </c>
      <c r="H98" s="1">
        <f t="shared" si="18"/>
        <v>0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</row>
    <row r="99" ht="22" customHeight="1" spans="1:232">
      <c r="A99" s="1"/>
      <c r="B99" s="1">
        <v>1135000958</v>
      </c>
      <c r="C99" s="22" t="s">
        <v>106</v>
      </c>
      <c r="D99" s="1">
        <v>125</v>
      </c>
      <c r="E99" s="23">
        <v>118</v>
      </c>
      <c r="F99" s="1">
        <f t="shared" si="17"/>
        <v>72900</v>
      </c>
      <c r="G99" s="23">
        <v>37500</v>
      </c>
      <c r="H99" s="1">
        <f t="shared" si="18"/>
        <v>35400</v>
      </c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6"/>
      <c r="DX99" s="26"/>
      <c r="DY99" s="26"/>
      <c r="DZ99" s="26"/>
      <c r="EA99" s="26"/>
      <c r="EB99" s="26"/>
      <c r="EC99" s="26"/>
      <c r="ED99" s="26"/>
      <c r="EE99" s="26"/>
      <c r="EF99" s="26"/>
      <c r="EG99" s="26"/>
      <c r="EH99" s="26"/>
      <c r="EI99" s="26"/>
      <c r="EJ99" s="26"/>
      <c r="EK99" s="26"/>
      <c r="EL99" s="26"/>
      <c r="EM99" s="26"/>
      <c r="EN99" s="26"/>
      <c r="EO99" s="26"/>
      <c r="EP99" s="26"/>
      <c r="EQ99" s="26"/>
      <c r="ER99" s="26"/>
      <c r="ES99" s="26"/>
      <c r="ET99" s="26"/>
      <c r="EU99" s="26"/>
      <c r="EV99" s="26"/>
      <c r="EW99" s="26"/>
      <c r="EX99" s="26"/>
      <c r="EY99" s="26"/>
      <c r="EZ99" s="26"/>
      <c r="FA99" s="26"/>
      <c r="FB99" s="26"/>
      <c r="FC99" s="26"/>
      <c r="FD99" s="26"/>
      <c r="FE99" s="26"/>
      <c r="FF99" s="26"/>
      <c r="FG99" s="26"/>
      <c r="FH99" s="26"/>
      <c r="FI99" s="26"/>
      <c r="FJ99" s="26"/>
      <c r="FK99" s="26"/>
      <c r="FL99" s="26"/>
      <c r="FM99" s="26"/>
      <c r="FN99" s="26"/>
      <c r="FO99" s="26"/>
      <c r="FP99" s="26"/>
      <c r="FQ99" s="26"/>
      <c r="FR99" s="26"/>
      <c r="FS99" s="26"/>
      <c r="FT99" s="26"/>
      <c r="FU99" s="26"/>
      <c r="FV99" s="26"/>
      <c r="FW99" s="26"/>
      <c r="FX99" s="26"/>
      <c r="FY99" s="26"/>
      <c r="FZ99" s="26"/>
      <c r="GA99" s="26"/>
      <c r="GB99" s="26"/>
      <c r="GC99" s="26"/>
      <c r="GD99" s="26"/>
      <c r="GE99" s="26"/>
      <c r="GF99" s="26"/>
      <c r="GG99" s="26"/>
      <c r="GH99" s="26"/>
      <c r="GI99" s="26"/>
      <c r="GJ99" s="26"/>
      <c r="GK99" s="26"/>
      <c r="GL99" s="26"/>
      <c r="GM99" s="26"/>
      <c r="GN99" s="26"/>
      <c r="GO99" s="26"/>
      <c r="GP99" s="26"/>
      <c r="GQ99" s="26"/>
      <c r="GR99" s="26"/>
      <c r="GS99" s="26"/>
      <c r="GT99" s="26"/>
      <c r="GU99" s="26"/>
      <c r="GV99" s="26"/>
      <c r="GW99" s="26"/>
      <c r="GX99" s="26"/>
      <c r="GY99" s="26"/>
      <c r="GZ99" s="26"/>
      <c r="HA99" s="26"/>
      <c r="HB99" s="26"/>
      <c r="HC99" s="26"/>
      <c r="HD99" s="26"/>
      <c r="HE99" s="26"/>
      <c r="HF99" s="26"/>
      <c r="HG99" s="26"/>
      <c r="HH99" s="26"/>
      <c r="HI99" s="26"/>
      <c r="HJ99" s="26"/>
      <c r="HK99" s="26"/>
      <c r="HL99" s="26"/>
      <c r="HM99" s="26"/>
      <c r="HN99" s="26"/>
      <c r="HO99" s="26"/>
      <c r="HP99" s="26"/>
      <c r="HQ99" s="26"/>
      <c r="HR99" s="26"/>
      <c r="HS99" s="26"/>
      <c r="HT99" s="26"/>
      <c r="HU99" s="26"/>
      <c r="HV99" s="26"/>
      <c r="HW99" s="26"/>
      <c r="HX99" s="26"/>
    </row>
    <row r="100" ht="22" customHeight="1" spans="1:232">
      <c r="A100" s="1"/>
      <c r="B100" s="1">
        <v>1135000960</v>
      </c>
      <c r="C100" s="22" t="s">
        <v>107</v>
      </c>
      <c r="D100" s="1">
        <v>60</v>
      </c>
      <c r="E100" s="23">
        <v>60</v>
      </c>
      <c r="F100" s="1">
        <f t="shared" si="17"/>
        <v>36000</v>
      </c>
      <c r="G100" s="23">
        <v>18000</v>
      </c>
      <c r="H100" s="1">
        <f t="shared" si="18"/>
        <v>18000</v>
      </c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6"/>
      <c r="DX100" s="26"/>
      <c r="DY100" s="26"/>
      <c r="DZ100" s="26"/>
      <c r="EA100" s="26"/>
      <c r="EB100" s="26"/>
      <c r="EC100" s="26"/>
      <c r="ED100" s="26"/>
      <c r="EE100" s="26"/>
      <c r="EF100" s="26"/>
      <c r="EG100" s="26"/>
      <c r="EH100" s="26"/>
      <c r="EI100" s="26"/>
      <c r="EJ100" s="26"/>
      <c r="EK100" s="26"/>
      <c r="EL100" s="26"/>
      <c r="EM100" s="26"/>
      <c r="EN100" s="26"/>
      <c r="EO100" s="26"/>
      <c r="EP100" s="26"/>
      <c r="EQ100" s="26"/>
      <c r="ER100" s="26"/>
      <c r="ES100" s="26"/>
      <c r="ET100" s="26"/>
      <c r="EU100" s="26"/>
      <c r="EV100" s="26"/>
      <c r="EW100" s="26"/>
      <c r="EX100" s="26"/>
      <c r="EY100" s="26"/>
      <c r="EZ100" s="26"/>
      <c r="FA100" s="26"/>
      <c r="FB100" s="26"/>
      <c r="FC100" s="26"/>
      <c r="FD100" s="26"/>
      <c r="FE100" s="26"/>
      <c r="FF100" s="26"/>
      <c r="FG100" s="26"/>
      <c r="FH100" s="26"/>
      <c r="FI100" s="26"/>
      <c r="FJ100" s="26"/>
      <c r="FK100" s="26"/>
      <c r="FL100" s="26"/>
      <c r="FM100" s="26"/>
      <c r="FN100" s="26"/>
      <c r="FO100" s="26"/>
      <c r="FP100" s="26"/>
      <c r="FQ100" s="26"/>
      <c r="FR100" s="26"/>
      <c r="FS100" s="26"/>
      <c r="FT100" s="26"/>
      <c r="FU100" s="26"/>
      <c r="FV100" s="26"/>
      <c r="FW100" s="26"/>
      <c r="FX100" s="26"/>
      <c r="FY100" s="26"/>
      <c r="FZ100" s="26"/>
      <c r="GA100" s="26"/>
      <c r="GB100" s="26"/>
      <c r="GC100" s="26"/>
      <c r="GD100" s="26"/>
      <c r="GE100" s="26"/>
      <c r="GF100" s="26"/>
      <c r="GG100" s="26"/>
      <c r="GH100" s="26"/>
      <c r="GI100" s="26"/>
      <c r="GJ100" s="26"/>
      <c r="GK100" s="26"/>
      <c r="GL100" s="26"/>
      <c r="GM100" s="26"/>
      <c r="GN100" s="26"/>
      <c r="GO100" s="26"/>
      <c r="GP100" s="26"/>
      <c r="GQ100" s="26"/>
      <c r="GR100" s="26"/>
      <c r="GS100" s="26"/>
      <c r="GT100" s="26"/>
      <c r="GU100" s="26"/>
      <c r="GV100" s="26"/>
      <c r="GW100" s="26"/>
      <c r="GX100" s="26"/>
      <c r="GY100" s="26"/>
      <c r="GZ100" s="26"/>
      <c r="HA100" s="26"/>
      <c r="HB100" s="26"/>
      <c r="HC100" s="26"/>
      <c r="HD100" s="26"/>
      <c r="HE100" s="26"/>
      <c r="HF100" s="26"/>
      <c r="HG100" s="26"/>
      <c r="HH100" s="26"/>
      <c r="HI100" s="26"/>
      <c r="HJ100" s="26"/>
      <c r="HK100" s="26"/>
      <c r="HL100" s="26"/>
      <c r="HM100" s="26"/>
      <c r="HN100" s="26"/>
      <c r="HO100" s="26"/>
      <c r="HP100" s="26"/>
      <c r="HQ100" s="26"/>
      <c r="HR100" s="26"/>
      <c r="HS100" s="26"/>
      <c r="HT100" s="26"/>
      <c r="HU100" s="26"/>
      <c r="HV100" s="26"/>
      <c r="HW100" s="26"/>
      <c r="HX100" s="26"/>
    </row>
    <row r="101" ht="22" customHeight="1" spans="1:232">
      <c r="A101" s="1"/>
      <c r="B101" s="1">
        <v>1135000961</v>
      </c>
      <c r="C101" s="22" t="s">
        <v>108</v>
      </c>
      <c r="D101" s="1">
        <v>88</v>
      </c>
      <c r="E101" s="23">
        <v>80</v>
      </c>
      <c r="F101" s="1">
        <f t="shared" si="17"/>
        <v>50400</v>
      </c>
      <c r="G101" s="23">
        <v>26400</v>
      </c>
      <c r="H101" s="1">
        <f t="shared" si="18"/>
        <v>24000</v>
      </c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</row>
    <row r="102" ht="22" customHeight="1" spans="1:232">
      <c r="A102" s="1"/>
      <c r="B102" s="1">
        <v>1135000963</v>
      </c>
      <c r="C102" s="22" t="s">
        <v>109</v>
      </c>
      <c r="D102" s="1">
        <v>60</v>
      </c>
      <c r="E102" s="23">
        <v>60</v>
      </c>
      <c r="F102" s="1">
        <f t="shared" si="17"/>
        <v>36000</v>
      </c>
      <c r="G102" s="23">
        <v>18000</v>
      </c>
      <c r="H102" s="1">
        <f t="shared" si="18"/>
        <v>18000</v>
      </c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</row>
    <row r="103" ht="22" customHeight="1" spans="1:232">
      <c r="A103" s="1"/>
      <c r="B103" s="1">
        <v>1135001822</v>
      </c>
      <c r="C103" s="22" t="s">
        <v>110</v>
      </c>
      <c r="D103" s="1">
        <v>78</v>
      </c>
      <c r="E103" s="23">
        <v>71</v>
      </c>
      <c r="F103" s="1">
        <f t="shared" si="17"/>
        <v>44700</v>
      </c>
      <c r="G103" s="23">
        <v>23400</v>
      </c>
      <c r="H103" s="1">
        <f t="shared" si="18"/>
        <v>21300</v>
      </c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</row>
    <row r="104" ht="22" customHeight="1" spans="1:232">
      <c r="A104" s="1"/>
      <c r="B104" s="1">
        <v>1135000954</v>
      </c>
      <c r="C104" s="23" t="s">
        <v>111</v>
      </c>
      <c r="D104" s="1">
        <v>92</v>
      </c>
      <c r="E104" s="23">
        <v>82</v>
      </c>
      <c r="F104" s="1">
        <f t="shared" si="17"/>
        <v>52200</v>
      </c>
      <c r="G104" s="23">
        <v>27600</v>
      </c>
      <c r="H104" s="1">
        <f t="shared" si="18"/>
        <v>24600</v>
      </c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6"/>
      <c r="DX104" s="26"/>
      <c r="DY104" s="26"/>
      <c r="DZ104" s="26"/>
      <c r="EA104" s="26"/>
      <c r="EB104" s="26"/>
      <c r="EC104" s="26"/>
      <c r="ED104" s="26"/>
      <c r="EE104" s="26"/>
      <c r="EF104" s="26"/>
      <c r="EG104" s="26"/>
      <c r="EH104" s="26"/>
      <c r="EI104" s="26"/>
      <c r="EJ104" s="26"/>
      <c r="EK104" s="26"/>
      <c r="EL104" s="26"/>
      <c r="EM104" s="26"/>
      <c r="EN104" s="26"/>
      <c r="EO104" s="26"/>
      <c r="EP104" s="26"/>
      <c r="EQ104" s="26"/>
      <c r="ER104" s="26"/>
      <c r="ES104" s="26"/>
      <c r="ET104" s="26"/>
      <c r="EU104" s="26"/>
      <c r="EV104" s="26"/>
      <c r="EW104" s="26"/>
      <c r="EX104" s="26"/>
      <c r="EY104" s="26"/>
      <c r="EZ104" s="26"/>
      <c r="FA104" s="26"/>
      <c r="FB104" s="26"/>
      <c r="FC104" s="26"/>
      <c r="FD104" s="26"/>
      <c r="FE104" s="26"/>
      <c r="FF104" s="26"/>
      <c r="FG104" s="26"/>
      <c r="FH104" s="26"/>
      <c r="FI104" s="26"/>
      <c r="FJ104" s="26"/>
      <c r="FK104" s="26"/>
      <c r="FL104" s="26"/>
      <c r="FM104" s="26"/>
      <c r="FN104" s="26"/>
      <c r="FO104" s="26"/>
      <c r="FP104" s="26"/>
      <c r="FQ104" s="26"/>
      <c r="FR104" s="26"/>
      <c r="FS104" s="26"/>
      <c r="FT104" s="26"/>
      <c r="FU104" s="26"/>
      <c r="FV104" s="26"/>
      <c r="FW104" s="26"/>
      <c r="FX104" s="26"/>
      <c r="FY104" s="26"/>
      <c r="FZ104" s="26"/>
      <c r="GA104" s="26"/>
      <c r="GB104" s="26"/>
      <c r="GC104" s="26"/>
      <c r="GD104" s="26"/>
      <c r="GE104" s="26"/>
      <c r="GF104" s="26"/>
      <c r="GG104" s="26"/>
      <c r="GH104" s="26"/>
      <c r="GI104" s="26"/>
      <c r="GJ104" s="26"/>
      <c r="GK104" s="26"/>
      <c r="GL104" s="26"/>
      <c r="GM104" s="26"/>
      <c r="GN104" s="26"/>
      <c r="GO104" s="26"/>
      <c r="GP104" s="26"/>
      <c r="GQ104" s="26"/>
      <c r="GR104" s="26"/>
      <c r="GS104" s="26"/>
      <c r="GT104" s="26"/>
      <c r="GU104" s="26"/>
      <c r="GV104" s="26"/>
      <c r="GW104" s="26"/>
      <c r="GX104" s="26"/>
      <c r="GY104" s="26"/>
      <c r="GZ104" s="26"/>
      <c r="HA104" s="26"/>
      <c r="HB104" s="26"/>
      <c r="HC104" s="26"/>
      <c r="HD104" s="26"/>
      <c r="HE104" s="26"/>
      <c r="HF104" s="26"/>
      <c r="HG104" s="26"/>
      <c r="HH104" s="26"/>
      <c r="HI104" s="26"/>
      <c r="HJ104" s="26"/>
      <c r="HK104" s="26"/>
      <c r="HL104" s="26"/>
      <c r="HM104" s="26"/>
      <c r="HN104" s="26"/>
      <c r="HO104" s="26"/>
      <c r="HP104" s="26"/>
      <c r="HQ104" s="26"/>
      <c r="HR104" s="26"/>
      <c r="HS104" s="26"/>
      <c r="HT104" s="26"/>
      <c r="HU104" s="26"/>
      <c r="HV104" s="26"/>
      <c r="HW104" s="26"/>
      <c r="HX104" s="26"/>
    </row>
    <row r="105" ht="22" customHeight="1" spans="1:232">
      <c r="A105" s="1"/>
      <c r="B105" s="1">
        <v>1135000953</v>
      </c>
      <c r="C105" s="1" t="s">
        <v>112</v>
      </c>
      <c r="D105" s="1">
        <v>355</v>
      </c>
      <c r="E105" s="23"/>
      <c r="F105" s="1">
        <f t="shared" si="17"/>
        <v>106500</v>
      </c>
      <c r="G105" s="23">
        <v>106500</v>
      </c>
      <c r="H105" s="1">
        <f t="shared" si="18"/>
        <v>0</v>
      </c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6"/>
      <c r="DX105" s="26"/>
      <c r="DY105" s="26"/>
      <c r="DZ105" s="26"/>
      <c r="EA105" s="26"/>
      <c r="EB105" s="26"/>
      <c r="EC105" s="26"/>
      <c r="ED105" s="26"/>
      <c r="EE105" s="26"/>
      <c r="EF105" s="26"/>
      <c r="EG105" s="26"/>
      <c r="EH105" s="26"/>
      <c r="EI105" s="26"/>
      <c r="EJ105" s="26"/>
      <c r="EK105" s="26"/>
      <c r="EL105" s="26"/>
      <c r="EM105" s="26"/>
      <c r="EN105" s="26"/>
      <c r="EO105" s="26"/>
      <c r="EP105" s="26"/>
      <c r="EQ105" s="26"/>
      <c r="ER105" s="26"/>
      <c r="ES105" s="26"/>
      <c r="ET105" s="26"/>
      <c r="EU105" s="26"/>
      <c r="EV105" s="26"/>
      <c r="EW105" s="26"/>
      <c r="EX105" s="26"/>
      <c r="EY105" s="26"/>
      <c r="EZ105" s="26"/>
      <c r="FA105" s="26"/>
      <c r="FB105" s="26"/>
      <c r="FC105" s="26"/>
      <c r="FD105" s="26"/>
      <c r="FE105" s="26"/>
      <c r="FF105" s="26"/>
      <c r="FG105" s="26"/>
      <c r="FH105" s="26"/>
      <c r="FI105" s="26"/>
      <c r="FJ105" s="26"/>
      <c r="FK105" s="26"/>
      <c r="FL105" s="26"/>
      <c r="FM105" s="26"/>
      <c r="FN105" s="26"/>
      <c r="FO105" s="26"/>
      <c r="FP105" s="26"/>
      <c r="FQ105" s="26"/>
      <c r="FR105" s="26"/>
      <c r="FS105" s="26"/>
      <c r="FT105" s="26"/>
      <c r="FU105" s="26"/>
      <c r="FV105" s="26"/>
      <c r="FW105" s="26"/>
      <c r="FX105" s="26"/>
      <c r="FY105" s="26"/>
      <c r="FZ105" s="26"/>
      <c r="GA105" s="26"/>
      <c r="GB105" s="26"/>
      <c r="GC105" s="26"/>
      <c r="GD105" s="26"/>
      <c r="GE105" s="26"/>
      <c r="GF105" s="26"/>
      <c r="GG105" s="26"/>
      <c r="GH105" s="26"/>
      <c r="GI105" s="26"/>
      <c r="GJ105" s="26"/>
      <c r="GK105" s="26"/>
      <c r="GL105" s="26"/>
      <c r="GM105" s="26"/>
      <c r="GN105" s="26"/>
      <c r="GO105" s="26"/>
      <c r="GP105" s="26"/>
      <c r="GQ105" s="26"/>
      <c r="GR105" s="26"/>
      <c r="GS105" s="26"/>
      <c r="GT105" s="26"/>
      <c r="GU105" s="26"/>
      <c r="GV105" s="26"/>
      <c r="GW105" s="26"/>
      <c r="GX105" s="26"/>
      <c r="GY105" s="26"/>
      <c r="GZ105" s="26"/>
      <c r="HA105" s="26"/>
      <c r="HB105" s="26"/>
      <c r="HC105" s="26"/>
      <c r="HD105" s="26"/>
      <c r="HE105" s="26"/>
      <c r="HF105" s="26"/>
      <c r="HG105" s="26"/>
      <c r="HH105" s="26"/>
      <c r="HI105" s="26"/>
      <c r="HJ105" s="26"/>
      <c r="HK105" s="26"/>
      <c r="HL105" s="26"/>
      <c r="HM105" s="26"/>
      <c r="HN105" s="26"/>
      <c r="HO105" s="26"/>
      <c r="HP105" s="26"/>
      <c r="HQ105" s="26"/>
      <c r="HR105" s="26"/>
      <c r="HS105" s="26"/>
      <c r="HT105" s="26"/>
      <c r="HU105" s="26"/>
      <c r="HV105" s="26"/>
      <c r="HW105" s="26"/>
      <c r="HX105" s="26"/>
    </row>
    <row r="106" ht="22" customHeight="1" spans="1:232">
      <c r="A106" s="3">
        <v>604371</v>
      </c>
      <c r="B106" s="1"/>
      <c r="C106" s="2" t="s">
        <v>113</v>
      </c>
      <c r="D106" s="4">
        <f>SUM(D107:D109)</f>
        <v>268</v>
      </c>
      <c r="E106" s="4">
        <f>SUM(E107:E109)</f>
        <v>224</v>
      </c>
      <c r="F106" s="4">
        <f>SUM(F107:F109)</f>
        <v>147600</v>
      </c>
      <c r="G106" s="4">
        <f>SUM(G107:G109)</f>
        <v>80400</v>
      </c>
      <c r="H106" s="4">
        <f>SUM(H107:H109)</f>
        <v>67200</v>
      </c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6"/>
      <c r="DX106" s="26"/>
      <c r="DY106" s="26"/>
      <c r="DZ106" s="26"/>
      <c r="EA106" s="26"/>
      <c r="EB106" s="26"/>
      <c r="EC106" s="26"/>
      <c r="ED106" s="26"/>
      <c r="EE106" s="26"/>
      <c r="EF106" s="26"/>
      <c r="EG106" s="26"/>
      <c r="EH106" s="26"/>
      <c r="EI106" s="26"/>
      <c r="EJ106" s="26"/>
      <c r="EK106" s="26"/>
      <c r="EL106" s="26"/>
      <c r="EM106" s="26"/>
      <c r="EN106" s="26"/>
      <c r="EO106" s="26"/>
      <c r="EP106" s="26"/>
      <c r="EQ106" s="26"/>
      <c r="ER106" s="26"/>
      <c r="ES106" s="26"/>
      <c r="ET106" s="26"/>
      <c r="EU106" s="26"/>
      <c r="EV106" s="26"/>
      <c r="EW106" s="26"/>
      <c r="EX106" s="26"/>
      <c r="EY106" s="26"/>
      <c r="EZ106" s="26"/>
      <c r="FA106" s="26"/>
      <c r="FB106" s="26"/>
      <c r="FC106" s="26"/>
      <c r="FD106" s="26"/>
      <c r="FE106" s="26"/>
      <c r="FF106" s="26"/>
      <c r="FG106" s="26"/>
      <c r="FH106" s="26"/>
      <c r="FI106" s="26"/>
      <c r="FJ106" s="26"/>
      <c r="FK106" s="26"/>
      <c r="FL106" s="26"/>
      <c r="FM106" s="26"/>
      <c r="FN106" s="26"/>
      <c r="FO106" s="26"/>
      <c r="FP106" s="26"/>
      <c r="FQ106" s="26"/>
      <c r="FR106" s="26"/>
      <c r="FS106" s="26"/>
      <c r="FT106" s="26"/>
      <c r="FU106" s="26"/>
      <c r="FV106" s="26"/>
      <c r="FW106" s="26"/>
      <c r="FX106" s="26"/>
      <c r="FY106" s="26"/>
      <c r="FZ106" s="26"/>
      <c r="GA106" s="26"/>
      <c r="GB106" s="26"/>
      <c r="GC106" s="26"/>
      <c r="GD106" s="26"/>
      <c r="GE106" s="26"/>
      <c r="GF106" s="26"/>
      <c r="GG106" s="26"/>
      <c r="GH106" s="26"/>
      <c r="GI106" s="26"/>
      <c r="GJ106" s="26"/>
      <c r="GK106" s="26"/>
      <c r="GL106" s="26"/>
      <c r="GM106" s="26"/>
      <c r="GN106" s="26"/>
      <c r="GO106" s="26"/>
      <c r="GP106" s="26"/>
      <c r="GQ106" s="26"/>
      <c r="GR106" s="26"/>
      <c r="GS106" s="26"/>
      <c r="GT106" s="26"/>
      <c r="GU106" s="26"/>
      <c r="GV106" s="26"/>
      <c r="GW106" s="26"/>
      <c r="GX106" s="26"/>
      <c r="GY106" s="26"/>
      <c r="GZ106" s="26"/>
      <c r="HA106" s="26"/>
      <c r="HB106" s="26"/>
      <c r="HC106" s="26"/>
      <c r="HD106" s="26"/>
      <c r="HE106" s="26"/>
      <c r="HF106" s="26"/>
      <c r="HG106" s="26"/>
      <c r="HH106" s="26"/>
      <c r="HI106" s="26"/>
      <c r="HJ106" s="26"/>
      <c r="HK106" s="26"/>
      <c r="HL106" s="26"/>
      <c r="HM106" s="26"/>
      <c r="HN106" s="26"/>
      <c r="HO106" s="26"/>
      <c r="HP106" s="26"/>
      <c r="HQ106" s="26"/>
      <c r="HR106" s="26"/>
      <c r="HS106" s="26"/>
      <c r="HT106" s="26"/>
      <c r="HU106" s="26"/>
      <c r="HV106" s="26"/>
      <c r="HW106" s="26"/>
      <c r="HX106" s="26"/>
    </row>
    <row r="107" ht="22" customHeight="1" spans="1:232">
      <c r="A107" s="1"/>
      <c r="B107" s="1">
        <v>1135000345</v>
      </c>
      <c r="C107" s="22" t="s">
        <v>114</v>
      </c>
      <c r="D107" s="1">
        <v>57</v>
      </c>
      <c r="E107" s="23">
        <v>51</v>
      </c>
      <c r="F107" s="1">
        <f t="shared" si="17"/>
        <v>32400</v>
      </c>
      <c r="G107" s="23">
        <v>17100</v>
      </c>
      <c r="H107" s="1">
        <f t="shared" si="18"/>
        <v>15300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6"/>
      <c r="DX107" s="26"/>
      <c r="DY107" s="26"/>
      <c r="DZ107" s="26"/>
      <c r="EA107" s="26"/>
      <c r="EB107" s="26"/>
      <c r="EC107" s="26"/>
      <c r="ED107" s="26"/>
      <c r="EE107" s="26"/>
      <c r="EF107" s="26"/>
      <c r="EG107" s="26"/>
      <c r="EH107" s="26"/>
      <c r="EI107" s="26"/>
      <c r="EJ107" s="26"/>
      <c r="EK107" s="26"/>
      <c r="EL107" s="26"/>
      <c r="EM107" s="26"/>
      <c r="EN107" s="26"/>
      <c r="EO107" s="26"/>
      <c r="EP107" s="26"/>
      <c r="EQ107" s="26"/>
      <c r="ER107" s="26"/>
      <c r="ES107" s="26"/>
      <c r="ET107" s="26"/>
      <c r="EU107" s="26"/>
      <c r="EV107" s="26"/>
      <c r="EW107" s="26"/>
      <c r="EX107" s="26"/>
      <c r="EY107" s="26"/>
      <c r="EZ107" s="26"/>
      <c r="FA107" s="26"/>
      <c r="FB107" s="26"/>
      <c r="FC107" s="26"/>
      <c r="FD107" s="26"/>
      <c r="FE107" s="26"/>
      <c r="FF107" s="26"/>
      <c r="FG107" s="26"/>
      <c r="FH107" s="26"/>
      <c r="FI107" s="26"/>
      <c r="FJ107" s="26"/>
      <c r="FK107" s="26"/>
      <c r="FL107" s="26"/>
      <c r="FM107" s="26"/>
      <c r="FN107" s="26"/>
      <c r="FO107" s="26"/>
      <c r="FP107" s="26"/>
      <c r="FQ107" s="26"/>
      <c r="FR107" s="26"/>
      <c r="FS107" s="26"/>
      <c r="FT107" s="26"/>
      <c r="FU107" s="26"/>
      <c r="FV107" s="26"/>
      <c r="FW107" s="26"/>
      <c r="FX107" s="26"/>
      <c r="FY107" s="26"/>
      <c r="FZ107" s="26"/>
      <c r="GA107" s="26"/>
      <c r="GB107" s="26"/>
      <c r="GC107" s="26"/>
      <c r="GD107" s="26"/>
      <c r="GE107" s="26"/>
      <c r="GF107" s="26"/>
      <c r="GG107" s="26"/>
      <c r="GH107" s="26"/>
      <c r="GI107" s="26"/>
      <c r="GJ107" s="26"/>
      <c r="GK107" s="26"/>
      <c r="GL107" s="26"/>
      <c r="GM107" s="26"/>
      <c r="GN107" s="26"/>
      <c r="GO107" s="26"/>
      <c r="GP107" s="26"/>
      <c r="GQ107" s="26"/>
      <c r="GR107" s="26"/>
      <c r="GS107" s="26"/>
      <c r="GT107" s="26"/>
      <c r="GU107" s="26"/>
      <c r="GV107" s="26"/>
      <c r="GW107" s="26"/>
      <c r="GX107" s="26"/>
      <c r="GY107" s="26"/>
      <c r="GZ107" s="26"/>
      <c r="HA107" s="26"/>
      <c r="HB107" s="26"/>
      <c r="HC107" s="26"/>
      <c r="HD107" s="26"/>
      <c r="HE107" s="26"/>
      <c r="HF107" s="26"/>
      <c r="HG107" s="26"/>
      <c r="HH107" s="26"/>
      <c r="HI107" s="26"/>
      <c r="HJ107" s="26"/>
      <c r="HK107" s="26"/>
      <c r="HL107" s="26"/>
      <c r="HM107" s="26"/>
      <c r="HN107" s="26"/>
      <c r="HO107" s="26"/>
      <c r="HP107" s="26"/>
      <c r="HQ107" s="26"/>
      <c r="HR107" s="26"/>
      <c r="HS107" s="26"/>
      <c r="HT107" s="26"/>
      <c r="HU107" s="26"/>
      <c r="HV107" s="26"/>
      <c r="HW107" s="26"/>
      <c r="HX107" s="26"/>
    </row>
    <row r="108" ht="22" customHeight="1" spans="1:232">
      <c r="A108" s="1"/>
      <c r="B108" s="1">
        <v>1135000346</v>
      </c>
      <c r="C108" s="22" t="s">
        <v>115</v>
      </c>
      <c r="D108" s="1">
        <v>105</v>
      </c>
      <c r="E108" s="23">
        <v>86</v>
      </c>
      <c r="F108" s="1">
        <f t="shared" si="17"/>
        <v>57300</v>
      </c>
      <c r="G108" s="23">
        <v>31500</v>
      </c>
      <c r="H108" s="1">
        <f t="shared" si="18"/>
        <v>25800</v>
      </c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6"/>
      <c r="DX108" s="26"/>
      <c r="DY108" s="26"/>
      <c r="DZ108" s="26"/>
      <c r="EA108" s="26"/>
      <c r="EB108" s="26"/>
      <c r="EC108" s="26"/>
      <c r="ED108" s="26"/>
      <c r="EE108" s="26"/>
      <c r="EF108" s="26"/>
      <c r="EG108" s="26"/>
      <c r="EH108" s="26"/>
      <c r="EI108" s="26"/>
      <c r="EJ108" s="26"/>
      <c r="EK108" s="26"/>
      <c r="EL108" s="26"/>
      <c r="EM108" s="26"/>
      <c r="EN108" s="26"/>
      <c r="EO108" s="26"/>
      <c r="EP108" s="26"/>
      <c r="EQ108" s="26"/>
      <c r="ER108" s="26"/>
      <c r="ES108" s="26"/>
      <c r="ET108" s="26"/>
      <c r="EU108" s="26"/>
      <c r="EV108" s="26"/>
      <c r="EW108" s="26"/>
      <c r="EX108" s="26"/>
      <c r="EY108" s="26"/>
      <c r="EZ108" s="26"/>
      <c r="FA108" s="26"/>
      <c r="FB108" s="26"/>
      <c r="FC108" s="26"/>
      <c r="FD108" s="26"/>
      <c r="FE108" s="26"/>
      <c r="FF108" s="26"/>
      <c r="FG108" s="26"/>
      <c r="FH108" s="26"/>
      <c r="FI108" s="26"/>
      <c r="FJ108" s="26"/>
      <c r="FK108" s="26"/>
      <c r="FL108" s="26"/>
      <c r="FM108" s="26"/>
      <c r="FN108" s="26"/>
      <c r="FO108" s="26"/>
      <c r="FP108" s="26"/>
      <c r="FQ108" s="26"/>
      <c r="FR108" s="26"/>
      <c r="FS108" s="26"/>
      <c r="FT108" s="26"/>
      <c r="FU108" s="26"/>
      <c r="FV108" s="26"/>
      <c r="FW108" s="26"/>
      <c r="FX108" s="26"/>
      <c r="FY108" s="26"/>
      <c r="FZ108" s="26"/>
      <c r="GA108" s="26"/>
      <c r="GB108" s="26"/>
      <c r="GC108" s="26"/>
      <c r="GD108" s="26"/>
      <c r="GE108" s="26"/>
      <c r="GF108" s="26"/>
      <c r="GG108" s="26"/>
      <c r="GH108" s="26"/>
      <c r="GI108" s="26"/>
      <c r="GJ108" s="26"/>
      <c r="GK108" s="26"/>
      <c r="GL108" s="26"/>
      <c r="GM108" s="26"/>
      <c r="GN108" s="26"/>
      <c r="GO108" s="26"/>
      <c r="GP108" s="26"/>
      <c r="GQ108" s="26"/>
      <c r="GR108" s="26"/>
      <c r="GS108" s="26"/>
      <c r="GT108" s="26"/>
      <c r="GU108" s="26"/>
      <c r="GV108" s="26"/>
      <c r="GW108" s="26"/>
      <c r="GX108" s="26"/>
      <c r="GY108" s="26"/>
      <c r="GZ108" s="26"/>
      <c r="HA108" s="26"/>
      <c r="HB108" s="26"/>
      <c r="HC108" s="26"/>
      <c r="HD108" s="26"/>
      <c r="HE108" s="26"/>
      <c r="HF108" s="26"/>
      <c r="HG108" s="26"/>
      <c r="HH108" s="26"/>
      <c r="HI108" s="26"/>
      <c r="HJ108" s="26"/>
      <c r="HK108" s="26"/>
      <c r="HL108" s="26"/>
      <c r="HM108" s="26"/>
      <c r="HN108" s="26"/>
      <c r="HO108" s="26"/>
      <c r="HP108" s="26"/>
      <c r="HQ108" s="26"/>
      <c r="HR108" s="26"/>
      <c r="HS108" s="26"/>
      <c r="HT108" s="26"/>
      <c r="HU108" s="26"/>
      <c r="HV108" s="26"/>
      <c r="HW108" s="26"/>
      <c r="HX108" s="26"/>
    </row>
    <row r="109" ht="22" customHeight="1" spans="1:232">
      <c r="A109" s="1"/>
      <c r="B109" s="1">
        <v>1135003456</v>
      </c>
      <c r="C109" s="22" t="s">
        <v>116</v>
      </c>
      <c r="D109" s="1">
        <v>106</v>
      </c>
      <c r="E109" s="23">
        <v>87</v>
      </c>
      <c r="F109" s="1">
        <f t="shared" si="17"/>
        <v>57900</v>
      </c>
      <c r="G109" s="23">
        <v>31800</v>
      </c>
      <c r="H109" s="1">
        <f t="shared" si="18"/>
        <v>26100</v>
      </c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  <c r="FE109" s="26"/>
      <c r="FF109" s="26"/>
      <c r="FG109" s="26"/>
      <c r="FH109" s="26"/>
      <c r="FI109" s="26"/>
      <c r="FJ109" s="26"/>
      <c r="FK109" s="26"/>
      <c r="FL109" s="26"/>
      <c r="FM109" s="26"/>
      <c r="FN109" s="26"/>
      <c r="FO109" s="26"/>
      <c r="FP109" s="26"/>
      <c r="FQ109" s="26"/>
      <c r="FR109" s="26"/>
      <c r="FS109" s="26"/>
      <c r="FT109" s="26"/>
      <c r="FU109" s="26"/>
      <c r="FV109" s="26"/>
      <c r="FW109" s="26"/>
      <c r="FX109" s="26"/>
      <c r="FY109" s="26"/>
      <c r="FZ109" s="26"/>
      <c r="GA109" s="26"/>
      <c r="GB109" s="26"/>
      <c r="GC109" s="26"/>
      <c r="GD109" s="26"/>
      <c r="GE109" s="26"/>
      <c r="GF109" s="26"/>
      <c r="GG109" s="26"/>
      <c r="GH109" s="26"/>
      <c r="GI109" s="26"/>
      <c r="GJ109" s="26"/>
      <c r="GK109" s="26"/>
      <c r="GL109" s="26"/>
      <c r="GM109" s="26"/>
      <c r="GN109" s="26"/>
      <c r="GO109" s="26"/>
      <c r="GP109" s="26"/>
      <c r="GQ109" s="26"/>
      <c r="GR109" s="26"/>
      <c r="GS109" s="26"/>
      <c r="GT109" s="26"/>
      <c r="GU109" s="26"/>
      <c r="GV109" s="26"/>
      <c r="GW109" s="26"/>
      <c r="GX109" s="26"/>
      <c r="GY109" s="26"/>
      <c r="GZ109" s="26"/>
      <c r="HA109" s="26"/>
      <c r="HB109" s="26"/>
      <c r="HC109" s="26"/>
      <c r="HD109" s="26"/>
      <c r="HE109" s="26"/>
      <c r="HF109" s="26"/>
      <c r="HG109" s="26"/>
      <c r="HH109" s="26"/>
      <c r="HI109" s="26"/>
      <c r="HJ109" s="26"/>
      <c r="HK109" s="26"/>
      <c r="HL109" s="26"/>
      <c r="HM109" s="26"/>
      <c r="HN109" s="26"/>
      <c r="HO109" s="26"/>
      <c r="HP109" s="26"/>
      <c r="HQ109" s="26"/>
      <c r="HR109" s="26"/>
      <c r="HS109" s="26"/>
      <c r="HT109" s="26"/>
      <c r="HU109" s="26"/>
      <c r="HV109" s="26"/>
      <c r="HW109" s="26"/>
      <c r="HX109" s="26"/>
    </row>
    <row r="110" ht="22" customHeight="1" spans="1:232">
      <c r="A110" s="3">
        <v>604372</v>
      </c>
      <c r="B110" s="1"/>
      <c r="C110" s="2" t="s">
        <v>117</v>
      </c>
      <c r="D110" s="4">
        <f>SUM(D111:D113)</f>
        <v>417</v>
      </c>
      <c r="E110" s="4">
        <f>SUM(E111:E113)</f>
        <v>383</v>
      </c>
      <c r="F110" s="4">
        <f>SUM(F111:F113)</f>
        <v>240000</v>
      </c>
      <c r="G110" s="4">
        <f>SUM(G111:G113)</f>
        <v>125100</v>
      </c>
      <c r="H110" s="4">
        <f>SUM(H111:H113)</f>
        <v>114900</v>
      </c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</row>
    <row r="111" ht="22" customHeight="1" spans="1:232">
      <c r="A111" s="1"/>
      <c r="B111" s="1">
        <v>1135000902</v>
      </c>
      <c r="C111" s="22" t="s">
        <v>118</v>
      </c>
      <c r="D111" s="1">
        <v>159</v>
      </c>
      <c r="E111" s="23">
        <v>145</v>
      </c>
      <c r="F111" s="1">
        <f t="shared" si="17"/>
        <v>91200</v>
      </c>
      <c r="G111" s="23">
        <v>47700</v>
      </c>
      <c r="H111" s="1">
        <f t="shared" si="18"/>
        <v>43500</v>
      </c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6"/>
      <c r="DX111" s="26"/>
      <c r="DY111" s="26"/>
      <c r="DZ111" s="26"/>
      <c r="EA111" s="26"/>
      <c r="EB111" s="26"/>
      <c r="EC111" s="26"/>
      <c r="ED111" s="26"/>
      <c r="EE111" s="26"/>
      <c r="EF111" s="26"/>
      <c r="EG111" s="26"/>
      <c r="EH111" s="26"/>
      <c r="EI111" s="26"/>
      <c r="EJ111" s="26"/>
      <c r="EK111" s="26"/>
      <c r="EL111" s="26"/>
      <c r="EM111" s="26"/>
      <c r="EN111" s="26"/>
      <c r="EO111" s="26"/>
      <c r="EP111" s="26"/>
      <c r="EQ111" s="26"/>
      <c r="ER111" s="26"/>
      <c r="ES111" s="26"/>
      <c r="ET111" s="26"/>
      <c r="EU111" s="26"/>
      <c r="EV111" s="26"/>
      <c r="EW111" s="26"/>
      <c r="EX111" s="26"/>
      <c r="EY111" s="26"/>
      <c r="EZ111" s="26"/>
      <c r="FA111" s="26"/>
      <c r="FB111" s="26"/>
      <c r="FC111" s="26"/>
      <c r="FD111" s="26"/>
      <c r="FE111" s="26"/>
      <c r="FF111" s="26"/>
      <c r="FG111" s="26"/>
      <c r="FH111" s="26"/>
      <c r="FI111" s="26"/>
      <c r="FJ111" s="26"/>
      <c r="FK111" s="26"/>
      <c r="FL111" s="26"/>
      <c r="FM111" s="26"/>
      <c r="FN111" s="26"/>
      <c r="FO111" s="26"/>
      <c r="FP111" s="26"/>
      <c r="FQ111" s="26"/>
      <c r="FR111" s="26"/>
      <c r="FS111" s="26"/>
      <c r="FT111" s="26"/>
      <c r="FU111" s="26"/>
      <c r="FV111" s="26"/>
      <c r="FW111" s="26"/>
      <c r="FX111" s="26"/>
      <c r="FY111" s="26"/>
      <c r="FZ111" s="26"/>
      <c r="GA111" s="26"/>
      <c r="GB111" s="26"/>
      <c r="GC111" s="26"/>
      <c r="GD111" s="26"/>
      <c r="GE111" s="26"/>
      <c r="GF111" s="26"/>
      <c r="GG111" s="26"/>
      <c r="GH111" s="26"/>
      <c r="GI111" s="26"/>
      <c r="GJ111" s="26"/>
      <c r="GK111" s="26"/>
      <c r="GL111" s="26"/>
      <c r="GM111" s="26"/>
      <c r="GN111" s="26"/>
      <c r="GO111" s="26"/>
      <c r="GP111" s="26"/>
      <c r="GQ111" s="26"/>
      <c r="GR111" s="26"/>
      <c r="GS111" s="26"/>
      <c r="GT111" s="26"/>
      <c r="GU111" s="26"/>
      <c r="GV111" s="26"/>
      <c r="GW111" s="26"/>
      <c r="GX111" s="26"/>
      <c r="GY111" s="26"/>
      <c r="GZ111" s="26"/>
      <c r="HA111" s="26"/>
      <c r="HB111" s="26"/>
      <c r="HC111" s="26"/>
      <c r="HD111" s="26"/>
      <c r="HE111" s="26"/>
      <c r="HF111" s="26"/>
      <c r="HG111" s="26"/>
      <c r="HH111" s="26"/>
      <c r="HI111" s="26"/>
      <c r="HJ111" s="26"/>
      <c r="HK111" s="26"/>
      <c r="HL111" s="26"/>
      <c r="HM111" s="26"/>
      <c r="HN111" s="26"/>
      <c r="HO111" s="26"/>
      <c r="HP111" s="26"/>
      <c r="HQ111" s="26"/>
      <c r="HR111" s="26"/>
      <c r="HS111" s="26"/>
      <c r="HT111" s="26"/>
      <c r="HU111" s="26"/>
      <c r="HV111" s="26"/>
      <c r="HW111" s="26"/>
      <c r="HX111" s="26"/>
    </row>
    <row r="112" ht="22" customHeight="1" spans="1:232">
      <c r="A112" s="1"/>
      <c r="B112" s="1">
        <v>1135006773</v>
      </c>
      <c r="C112" s="22" t="s">
        <v>119</v>
      </c>
      <c r="D112" s="1">
        <v>128</v>
      </c>
      <c r="E112" s="23">
        <v>108</v>
      </c>
      <c r="F112" s="1">
        <f t="shared" si="17"/>
        <v>70800</v>
      </c>
      <c r="G112" s="23">
        <v>38400</v>
      </c>
      <c r="H112" s="1">
        <f t="shared" si="18"/>
        <v>32400</v>
      </c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  <c r="BI112" s="28"/>
      <c r="BJ112" s="28"/>
      <c r="BK112" s="28"/>
      <c r="BL112" s="28"/>
      <c r="BM112" s="28"/>
      <c r="BN112" s="28"/>
      <c r="BO112" s="28"/>
      <c r="BP112" s="28"/>
      <c r="BQ112" s="28"/>
      <c r="BR112" s="28"/>
      <c r="BS112" s="28"/>
      <c r="BT112" s="28"/>
      <c r="BU112" s="28"/>
      <c r="BV112" s="28"/>
      <c r="BW112" s="28"/>
      <c r="BX112" s="28"/>
      <c r="BY112" s="28"/>
      <c r="BZ112" s="28"/>
      <c r="CA112" s="28"/>
      <c r="CB112" s="28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8"/>
      <c r="CN112" s="28"/>
      <c r="CO112" s="28"/>
      <c r="CP112" s="28"/>
      <c r="CQ112" s="28"/>
      <c r="CR112" s="28"/>
      <c r="CS112" s="28"/>
      <c r="CT112" s="28"/>
      <c r="CU112" s="28"/>
      <c r="CV112" s="28"/>
      <c r="CW112" s="28"/>
      <c r="CX112" s="28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28"/>
      <c r="DK112" s="28"/>
      <c r="DL112" s="28"/>
      <c r="DM112" s="28"/>
      <c r="DN112" s="28"/>
      <c r="DO112" s="28"/>
      <c r="DP112" s="28"/>
      <c r="DQ112" s="28"/>
      <c r="DR112" s="28"/>
      <c r="DS112" s="28"/>
      <c r="DT112" s="28"/>
      <c r="DU112" s="28"/>
      <c r="DV112" s="28"/>
      <c r="DW112" s="28"/>
      <c r="DX112" s="28"/>
      <c r="DY112" s="28"/>
      <c r="DZ112" s="28"/>
      <c r="EA112" s="28"/>
      <c r="EB112" s="28"/>
      <c r="EC112" s="28"/>
      <c r="ED112" s="28"/>
      <c r="EE112" s="28"/>
      <c r="EF112" s="28"/>
      <c r="EG112" s="28"/>
      <c r="EH112" s="28"/>
      <c r="EI112" s="28"/>
      <c r="EJ112" s="28"/>
      <c r="EK112" s="28"/>
      <c r="EL112" s="28"/>
      <c r="EM112" s="28"/>
      <c r="EN112" s="28"/>
      <c r="EO112" s="28"/>
      <c r="EP112" s="28"/>
      <c r="EQ112" s="28"/>
      <c r="ER112" s="28"/>
      <c r="ES112" s="28"/>
      <c r="ET112" s="28"/>
      <c r="EU112" s="28"/>
      <c r="EV112" s="28"/>
      <c r="EW112" s="28"/>
      <c r="EX112" s="28"/>
      <c r="EY112" s="28"/>
      <c r="EZ112" s="28"/>
      <c r="FA112" s="28"/>
      <c r="FB112" s="28"/>
      <c r="FC112" s="28"/>
      <c r="FD112" s="28"/>
      <c r="FE112" s="28"/>
      <c r="FF112" s="28"/>
      <c r="FG112" s="28"/>
      <c r="FH112" s="28"/>
      <c r="FI112" s="28"/>
      <c r="FJ112" s="28"/>
      <c r="FK112" s="28"/>
      <c r="FL112" s="28"/>
      <c r="FM112" s="28"/>
      <c r="FN112" s="28"/>
      <c r="FO112" s="28"/>
      <c r="FP112" s="28"/>
      <c r="FQ112" s="28"/>
      <c r="FR112" s="28"/>
      <c r="FS112" s="28"/>
      <c r="FT112" s="28"/>
      <c r="FU112" s="28"/>
      <c r="FV112" s="28"/>
      <c r="FW112" s="28"/>
      <c r="FX112" s="28"/>
      <c r="FY112" s="28"/>
      <c r="FZ112" s="28"/>
      <c r="GA112" s="28"/>
      <c r="GB112" s="28"/>
      <c r="GC112" s="28"/>
      <c r="GD112" s="28"/>
      <c r="GE112" s="28"/>
      <c r="GF112" s="28"/>
      <c r="GG112" s="28"/>
      <c r="GH112" s="28"/>
      <c r="GI112" s="28"/>
      <c r="GJ112" s="28"/>
      <c r="GK112" s="28"/>
      <c r="GL112" s="28"/>
      <c r="GM112" s="28"/>
      <c r="GN112" s="28"/>
      <c r="GO112" s="28"/>
      <c r="GP112" s="28"/>
      <c r="GQ112" s="28"/>
      <c r="GR112" s="28"/>
      <c r="GS112" s="28"/>
      <c r="GT112" s="28"/>
      <c r="GU112" s="28"/>
      <c r="GV112" s="28"/>
      <c r="GW112" s="28"/>
      <c r="GX112" s="28"/>
      <c r="GY112" s="28"/>
      <c r="GZ112" s="28"/>
      <c r="HA112" s="28"/>
      <c r="HB112" s="28"/>
      <c r="HC112" s="28"/>
      <c r="HD112" s="28"/>
      <c r="HE112" s="28"/>
      <c r="HF112" s="28"/>
      <c r="HG112" s="28"/>
      <c r="HH112" s="28"/>
      <c r="HI112" s="28"/>
      <c r="HJ112" s="28"/>
      <c r="HK112" s="28"/>
      <c r="HL112" s="28"/>
      <c r="HM112" s="28"/>
      <c r="HN112" s="28"/>
      <c r="HO112" s="28"/>
      <c r="HP112" s="28"/>
      <c r="HQ112" s="28"/>
      <c r="HR112" s="28"/>
      <c r="HS112" s="28"/>
      <c r="HT112" s="28"/>
      <c r="HU112" s="28"/>
      <c r="HV112" s="28"/>
      <c r="HW112" s="28"/>
      <c r="HX112" s="28"/>
    </row>
    <row r="113" ht="22" customHeight="1" spans="1:232">
      <c r="A113" s="1"/>
      <c r="B113" s="1">
        <v>1135000909</v>
      </c>
      <c r="C113" s="22" t="s">
        <v>120</v>
      </c>
      <c r="D113" s="1">
        <v>130</v>
      </c>
      <c r="E113" s="23">
        <v>130</v>
      </c>
      <c r="F113" s="1">
        <f t="shared" si="17"/>
        <v>78000</v>
      </c>
      <c r="G113" s="23">
        <v>39000</v>
      </c>
      <c r="H113" s="1">
        <f t="shared" si="18"/>
        <v>39000</v>
      </c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6"/>
      <c r="DX113" s="26"/>
      <c r="DY113" s="26"/>
      <c r="DZ113" s="26"/>
      <c r="EA113" s="26"/>
      <c r="EB113" s="26"/>
      <c r="EC113" s="26"/>
      <c r="ED113" s="26"/>
      <c r="EE113" s="26"/>
      <c r="EF113" s="26"/>
      <c r="EG113" s="26"/>
      <c r="EH113" s="26"/>
      <c r="EI113" s="26"/>
      <c r="EJ113" s="26"/>
      <c r="EK113" s="26"/>
      <c r="EL113" s="26"/>
      <c r="EM113" s="26"/>
      <c r="EN113" s="26"/>
      <c r="EO113" s="26"/>
      <c r="EP113" s="26"/>
      <c r="EQ113" s="26"/>
      <c r="ER113" s="26"/>
      <c r="ES113" s="26"/>
      <c r="ET113" s="26"/>
      <c r="EU113" s="26"/>
      <c r="EV113" s="26"/>
      <c r="EW113" s="26"/>
      <c r="EX113" s="26"/>
      <c r="EY113" s="26"/>
      <c r="EZ113" s="26"/>
      <c r="FA113" s="26"/>
      <c r="FB113" s="26"/>
      <c r="FC113" s="26"/>
      <c r="FD113" s="26"/>
      <c r="FE113" s="26"/>
      <c r="FF113" s="26"/>
      <c r="FG113" s="26"/>
      <c r="FH113" s="26"/>
      <c r="FI113" s="26"/>
      <c r="FJ113" s="26"/>
      <c r="FK113" s="26"/>
      <c r="FL113" s="26"/>
      <c r="FM113" s="26"/>
      <c r="FN113" s="26"/>
      <c r="FO113" s="26"/>
      <c r="FP113" s="26"/>
      <c r="FQ113" s="26"/>
      <c r="FR113" s="26"/>
      <c r="FS113" s="26"/>
      <c r="FT113" s="26"/>
      <c r="FU113" s="26"/>
      <c r="FV113" s="26"/>
      <c r="FW113" s="26"/>
      <c r="FX113" s="26"/>
      <c r="FY113" s="26"/>
      <c r="FZ113" s="26"/>
      <c r="GA113" s="26"/>
      <c r="GB113" s="26"/>
      <c r="GC113" s="26"/>
      <c r="GD113" s="26"/>
      <c r="GE113" s="26"/>
      <c r="GF113" s="26"/>
      <c r="GG113" s="26"/>
      <c r="GH113" s="26"/>
      <c r="GI113" s="26"/>
      <c r="GJ113" s="26"/>
      <c r="GK113" s="26"/>
      <c r="GL113" s="26"/>
      <c r="GM113" s="26"/>
      <c r="GN113" s="26"/>
      <c r="GO113" s="26"/>
      <c r="GP113" s="26"/>
      <c r="GQ113" s="26"/>
      <c r="GR113" s="26"/>
      <c r="GS113" s="26"/>
      <c r="GT113" s="26"/>
      <c r="GU113" s="26"/>
      <c r="GV113" s="26"/>
      <c r="GW113" s="26"/>
      <c r="GX113" s="26"/>
      <c r="GY113" s="26"/>
      <c r="GZ113" s="26"/>
      <c r="HA113" s="26"/>
      <c r="HB113" s="26"/>
      <c r="HC113" s="26"/>
      <c r="HD113" s="26"/>
      <c r="HE113" s="26"/>
      <c r="HF113" s="26"/>
      <c r="HG113" s="26"/>
      <c r="HH113" s="26"/>
      <c r="HI113" s="26"/>
      <c r="HJ113" s="26"/>
      <c r="HK113" s="26"/>
      <c r="HL113" s="26"/>
      <c r="HM113" s="26"/>
      <c r="HN113" s="26"/>
      <c r="HO113" s="26"/>
      <c r="HP113" s="26"/>
      <c r="HQ113" s="26"/>
      <c r="HR113" s="26"/>
      <c r="HS113" s="26"/>
      <c r="HT113" s="26"/>
      <c r="HU113" s="26"/>
      <c r="HV113" s="26"/>
      <c r="HW113" s="26"/>
      <c r="HX113" s="26"/>
    </row>
    <row r="114" ht="22" customHeight="1" spans="1:232">
      <c r="A114" s="3">
        <v>604374</v>
      </c>
      <c r="B114" s="1"/>
      <c r="C114" s="2" t="s">
        <v>121</v>
      </c>
      <c r="D114" s="4">
        <f>SUM(D115)</f>
        <v>115</v>
      </c>
      <c r="E114" s="4">
        <f>SUM(E115)</f>
        <v>100</v>
      </c>
      <c r="F114" s="4">
        <f>SUM(F115)</f>
        <v>64500</v>
      </c>
      <c r="G114" s="4">
        <f>SUM(G115)</f>
        <v>34500</v>
      </c>
      <c r="H114" s="4">
        <f>SUM(H115)</f>
        <v>30000</v>
      </c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6"/>
      <c r="DX114" s="26"/>
      <c r="DY114" s="26"/>
      <c r="DZ114" s="26"/>
      <c r="EA114" s="26"/>
      <c r="EB114" s="26"/>
      <c r="EC114" s="26"/>
      <c r="ED114" s="26"/>
      <c r="EE114" s="26"/>
      <c r="EF114" s="26"/>
      <c r="EG114" s="26"/>
      <c r="EH114" s="26"/>
      <c r="EI114" s="26"/>
      <c r="EJ114" s="26"/>
      <c r="EK114" s="26"/>
      <c r="EL114" s="26"/>
      <c r="EM114" s="26"/>
      <c r="EN114" s="26"/>
      <c r="EO114" s="26"/>
      <c r="EP114" s="26"/>
      <c r="EQ114" s="26"/>
      <c r="ER114" s="26"/>
      <c r="ES114" s="26"/>
      <c r="ET114" s="26"/>
      <c r="EU114" s="26"/>
      <c r="EV114" s="26"/>
      <c r="EW114" s="26"/>
      <c r="EX114" s="26"/>
      <c r="EY114" s="26"/>
      <c r="EZ114" s="26"/>
      <c r="FA114" s="26"/>
      <c r="FB114" s="26"/>
      <c r="FC114" s="26"/>
      <c r="FD114" s="26"/>
      <c r="FE114" s="26"/>
      <c r="FF114" s="26"/>
      <c r="FG114" s="26"/>
      <c r="FH114" s="26"/>
      <c r="FI114" s="26"/>
      <c r="FJ114" s="26"/>
      <c r="FK114" s="26"/>
      <c r="FL114" s="26"/>
      <c r="FM114" s="26"/>
      <c r="FN114" s="26"/>
      <c r="FO114" s="26"/>
      <c r="FP114" s="26"/>
      <c r="FQ114" s="26"/>
      <c r="FR114" s="26"/>
      <c r="FS114" s="26"/>
      <c r="FT114" s="26"/>
      <c r="FU114" s="26"/>
      <c r="FV114" s="26"/>
      <c r="FW114" s="26"/>
      <c r="FX114" s="26"/>
      <c r="FY114" s="26"/>
      <c r="FZ114" s="26"/>
      <c r="GA114" s="26"/>
      <c r="GB114" s="26"/>
      <c r="GC114" s="26"/>
      <c r="GD114" s="26"/>
      <c r="GE114" s="26"/>
      <c r="GF114" s="26"/>
      <c r="GG114" s="26"/>
      <c r="GH114" s="26"/>
      <c r="GI114" s="26"/>
      <c r="GJ114" s="26"/>
      <c r="GK114" s="26"/>
      <c r="GL114" s="26"/>
      <c r="GM114" s="26"/>
      <c r="GN114" s="26"/>
      <c r="GO114" s="26"/>
      <c r="GP114" s="26"/>
      <c r="GQ114" s="26"/>
      <c r="GR114" s="26"/>
      <c r="GS114" s="26"/>
      <c r="GT114" s="26"/>
      <c r="GU114" s="26"/>
      <c r="GV114" s="26"/>
      <c r="GW114" s="26"/>
      <c r="GX114" s="26"/>
      <c r="GY114" s="26"/>
      <c r="GZ114" s="26"/>
      <c r="HA114" s="26"/>
      <c r="HB114" s="26"/>
      <c r="HC114" s="26"/>
      <c r="HD114" s="26"/>
      <c r="HE114" s="26"/>
      <c r="HF114" s="26"/>
      <c r="HG114" s="26"/>
      <c r="HH114" s="26"/>
      <c r="HI114" s="26"/>
      <c r="HJ114" s="26"/>
      <c r="HK114" s="26"/>
      <c r="HL114" s="26"/>
      <c r="HM114" s="26"/>
      <c r="HN114" s="26"/>
      <c r="HO114" s="26"/>
      <c r="HP114" s="26"/>
      <c r="HQ114" s="26"/>
      <c r="HR114" s="26"/>
      <c r="HS114" s="26"/>
      <c r="HT114" s="26"/>
      <c r="HU114" s="26"/>
      <c r="HV114" s="26"/>
      <c r="HW114" s="26"/>
      <c r="HX114" s="26"/>
    </row>
    <row r="115" ht="22" customHeight="1" spans="1:232">
      <c r="A115" s="1"/>
      <c r="B115" s="1">
        <v>1135000516</v>
      </c>
      <c r="C115" s="22" t="s">
        <v>122</v>
      </c>
      <c r="D115" s="1">
        <v>115</v>
      </c>
      <c r="E115" s="23">
        <v>100</v>
      </c>
      <c r="F115" s="1">
        <f t="shared" si="17"/>
        <v>64500</v>
      </c>
      <c r="G115" s="23">
        <v>34500</v>
      </c>
      <c r="H115" s="1">
        <f t="shared" si="18"/>
        <v>30000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6"/>
      <c r="DX115" s="26"/>
      <c r="DY115" s="26"/>
      <c r="DZ115" s="26"/>
      <c r="EA115" s="26"/>
      <c r="EB115" s="26"/>
      <c r="EC115" s="26"/>
      <c r="ED115" s="26"/>
      <c r="EE115" s="26"/>
      <c r="EF115" s="26"/>
      <c r="EG115" s="26"/>
      <c r="EH115" s="26"/>
      <c r="EI115" s="26"/>
      <c r="EJ115" s="26"/>
      <c r="EK115" s="26"/>
      <c r="EL115" s="26"/>
      <c r="EM115" s="26"/>
      <c r="EN115" s="26"/>
      <c r="EO115" s="26"/>
      <c r="EP115" s="26"/>
      <c r="EQ115" s="26"/>
      <c r="ER115" s="26"/>
      <c r="ES115" s="26"/>
      <c r="ET115" s="26"/>
      <c r="EU115" s="26"/>
      <c r="EV115" s="26"/>
      <c r="EW115" s="26"/>
      <c r="EX115" s="26"/>
      <c r="EY115" s="26"/>
      <c r="EZ115" s="26"/>
      <c r="FA115" s="26"/>
      <c r="FB115" s="26"/>
      <c r="FC115" s="26"/>
      <c r="FD115" s="26"/>
      <c r="FE115" s="26"/>
      <c r="FF115" s="26"/>
      <c r="FG115" s="26"/>
      <c r="FH115" s="26"/>
      <c r="FI115" s="26"/>
      <c r="FJ115" s="26"/>
      <c r="FK115" s="26"/>
      <c r="FL115" s="26"/>
      <c r="FM115" s="26"/>
      <c r="FN115" s="26"/>
      <c r="FO115" s="26"/>
      <c r="FP115" s="26"/>
      <c r="FQ115" s="26"/>
      <c r="FR115" s="26"/>
      <c r="FS115" s="26"/>
      <c r="FT115" s="26"/>
      <c r="FU115" s="26"/>
      <c r="FV115" s="26"/>
      <c r="FW115" s="26"/>
      <c r="FX115" s="26"/>
      <c r="FY115" s="26"/>
      <c r="FZ115" s="26"/>
      <c r="GA115" s="26"/>
      <c r="GB115" s="26"/>
      <c r="GC115" s="26"/>
      <c r="GD115" s="26"/>
      <c r="GE115" s="26"/>
      <c r="GF115" s="26"/>
      <c r="GG115" s="26"/>
      <c r="GH115" s="26"/>
      <c r="GI115" s="26"/>
      <c r="GJ115" s="26"/>
      <c r="GK115" s="26"/>
      <c r="GL115" s="26"/>
      <c r="GM115" s="26"/>
      <c r="GN115" s="26"/>
      <c r="GO115" s="26"/>
      <c r="GP115" s="26"/>
      <c r="GQ115" s="26"/>
      <c r="GR115" s="26"/>
      <c r="GS115" s="26"/>
      <c r="GT115" s="26"/>
      <c r="GU115" s="26"/>
      <c r="GV115" s="26"/>
      <c r="GW115" s="26"/>
      <c r="GX115" s="26"/>
      <c r="GY115" s="26"/>
      <c r="GZ115" s="26"/>
      <c r="HA115" s="26"/>
      <c r="HB115" s="26"/>
      <c r="HC115" s="26"/>
      <c r="HD115" s="26"/>
      <c r="HE115" s="26"/>
      <c r="HF115" s="26"/>
      <c r="HG115" s="26"/>
      <c r="HH115" s="26"/>
      <c r="HI115" s="26"/>
      <c r="HJ115" s="26"/>
      <c r="HK115" s="26"/>
      <c r="HL115" s="26"/>
      <c r="HM115" s="26"/>
      <c r="HN115" s="26"/>
      <c r="HO115" s="26"/>
      <c r="HP115" s="26"/>
      <c r="HQ115" s="26"/>
      <c r="HR115" s="26"/>
      <c r="HS115" s="26"/>
      <c r="HT115" s="26"/>
      <c r="HU115" s="26"/>
      <c r="HV115" s="26"/>
      <c r="HW115" s="26"/>
      <c r="HX115" s="26"/>
    </row>
    <row r="116" ht="22" customHeight="1" spans="1:232">
      <c r="A116" s="3">
        <v>604376</v>
      </c>
      <c r="B116" s="1"/>
      <c r="C116" s="2" t="s">
        <v>123</v>
      </c>
      <c r="D116" s="4">
        <f>SUM(D117:D119)</f>
        <v>467</v>
      </c>
      <c r="E116" s="4">
        <f>SUM(E117:E119)</f>
        <v>448</v>
      </c>
      <c r="F116" s="4">
        <f>SUM(F117:F119)</f>
        <v>274500</v>
      </c>
      <c r="G116" s="4">
        <f>SUM(G117:G119)</f>
        <v>140100</v>
      </c>
      <c r="H116" s="4">
        <f>SUM(H117:H119)</f>
        <v>134400</v>
      </c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6"/>
      <c r="DX116" s="26"/>
      <c r="DY116" s="26"/>
      <c r="DZ116" s="26"/>
      <c r="EA116" s="26"/>
      <c r="EB116" s="26"/>
      <c r="EC116" s="26"/>
      <c r="ED116" s="26"/>
      <c r="EE116" s="26"/>
      <c r="EF116" s="26"/>
      <c r="EG116" s="26"/>
      <c r="EH116" s="26"/>
      <c r="EI116" s="26"/>
      <c r="EJ116" s="26"/>
      <c r="EK116" s="26"/>
      <c r="EL116" s="26"/>
      <c r="EM116" s="26"/>
      <c r="EN116" s="26"/>
      <c r="EO116" s="26"/>
      <c r="EP116" s="26"/>
      <c r="EQ116" s="26"/>
      <c r="ER116" s="26"/>
      <c r="ES116" s="26"/>
      <c r="ET116" s="26"/>
      <c r="EU116" s="26"/>
      <c r="EV116" s="26"/>
      <c r="EW116" s="26"/>
      <c r="EX116" s="26"/>
      <c r="EY116" s="26"/>
      <c r="EZ116" s="26"/>
      <c r="FA116" s="26"/>
      <c r="FB116" s="26"/>
      <c r="FC116" s="26"/>
      <c r="FD116" s="26"/>
      <c r="FE116" s="26"/>
      <c r="FF116" s="26"/>
      <c r="FG116" s="26"/>
      <c r="FH116" s="26"/>
      <c r="FI116" s="26"/>
      <c r="FJ116" s="26"/>
      <c r="FK116" s="26"/>
      <c r="FL116" s="26"/>
      <c r="FM116" s="26"/>
      <c r="FN116" s="26"/>
      <c r="FO116" s="26"/>
      <c r="FP116" s="26"/>
      <c r="FQ116" s="26"/>
      <c r="FR116" s="26"/>
      <c r="FS116" s="26"/>
      <c r="FT116" s="26"/>
      <c r="FU116" s="26"/>
      <c r="FV116" s="26"/>
      <c r="FW116" s="26"/>
      <c r="FX116" s="26"/>
      <c r="FY116" s="26"/>
      <c r="FZ116" s="26"/>
      <c r="GA116" s="26"/>
      <c r="GB116" s="26"/>
      <c r="GC116" s="26"/>
      <c r="GD116" s="26"/>
      <c r="GE116" s="26"/>
      <c r="GF116" s="26"/>
      <c r="GG116" s="26"/>
      <c r="GH116" s="26"/>
      <c r="GI116" s="26"/>
      <c r="GJ116" s="26"/>
      <c r="GK116" s="26"/>
      <c r="GL116" s="26"/>
      <c r="GM116" s="26"/>
      <c r="GN116" s="26"/>
      <c r="GO116" s="26"/>
      <c r="GP116" s="26"/>
      <c r="GQ116" s="26"/>
      <c r="GR116" s="26"/>
      <c r="GS116" s="26"/>
      <c r="GT116" s="26"/>
      <c r="GU116" s="26"/>
      <c r="GV116" s="26"/>
      <c r="GW116" s="26"/>
      <c r="GX116" s="26"/>
      <c r="GY116" s="26"/>
      <c r="GZ116" s="26"/>
      <c r="HA116" s="26"/>
      <c r="HB116" s="26"/>
      <c r="HC116" s="26"/>
      <c r="HD116" s="26"/>
      <c r="HE116" s="26"/>
      <c r="HF116" s="26"/>
      <c r="HG116" s="26"/>
      <c r="HH116" s="26"/>
      <c r="HI116" s="26"/>
      <c r="HJ116" s="26"/>
      <c r="HK116" s="26"/>
      <c r="HL116" s="26"/>
      <c r="HM116" s="26"/>
      <c r="HN116" s="26"/>
      <c r="HO116" s="26"/>
      <c r="HP116" s="26"/>
      <c r="HQ116" s="26"/>
      <c r="HR116" s="26"/>
      <c r="HS116" s="26"/>
      <c r="HT116" s="26"/>
      <c r="HU116" s="26"/>
      <c r="HV116" s="26"/>
      <c r="HW116" s="26"/>
      <c r="HX116" s="26"/>
    </row>
    <row r="117" ht="22" customHeight="1" spans="1:232">
      <c r="A117" s="1"/>
      <c r="B117" s="1">
        <v>1135000877</v>
      </c>
      <c r="C117" s="22" t="s">
        <v>124</v>
      </c>
      <c r="D117" s="1">
        <v>97</v>
      </c>
      <c r="E117" s="23">
        <v>78</v>
      </c>
      <c r="F117" s="1">
        <f>(D117+E117)/2*600</f>
        <v>52500</v>
      </c>
      <c r="G117" s="23">
        <v>29100</v>
      </c>
      <c r="H117" s="1">
        <f>F117-G117</f>
        <v>23400</v>
      </c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</row>
    <row r="118" ht="22" customHeight="1" spans="1:232">
      <c r="A118" s="1"/>
      <c r="B118" s="1">
        <v>1135000884</v>
      </c>
      <c r="C118" s="22" t="s">
        <v>125</v>
      </c>
      <c r="D118" s="1">
        <v>70</v>
      </c>
      <c r="E118" s="23">
        <v>70</v>
      </c>
      <c r="F118" s="1">
        <f>(D118+E118)/2*600</f>
        <v>42000</v>
      </c>
      <c r="G118" s="23">
        <v>21000</v>
      </c>
      <c r="H118" s="1">
        <f>F118-G118</f>
        <v>21000</v>
      </c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</row>
    <row r="119" ht="22" customHeight="1" spans="1:232">
      <c r="A119" s="1"/>
      <c r="B119" s="29">
        <v>1135000874</v>
      </c>
      <c r="C119" s="22" t="s">
        <v>126</v>
      </c>
      <c r="D119" s="1">
        <v>300</v>
      </c>
      <c r="E119" s="23">
        <v>300</v>
      </c>
      <c r="F119" s="1">
        <f>(D119+E119)/2*600</f>
        <v>180000</v>
      </c>
      <c r="G119" s="23">
        <v>90000</v>
      </c>
      <c r="H119" s="1">
        <f>F119-G119</f>
        <v>90000</v>
      </c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</row>
    <row r="120" ht="22" customHeight="1" spans="1:232">
      <c r="A120" s="3">
        <v>604379</v>
      </c>
      <c r="B120" s="1"/>
      <c r="C120" s="2" t="s">
        <v>127</v>
      </c>
      <c r="D120" s="4">
        <f>SUM(D121:D129)</f>
        <v>959</v>
      </c>
      <c r="E120" s="4">
        <f>SUM(E121:E129)</f>
        <v>1161</v>
      </c>
      <c r="F120" s="4">
        <f>SUM(F121:F129)</f>
        <v>636000</v>
      </c>
      <c r="G120" s="4">
        <f>SUM(G121:G129)</f>
        <v>287700</v>
      </c>
      <c r="H120" s="4">
        <f>SUM(H121:H129)</f>
        <v>348300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6"/>
      <c r="DX120" s="26"/>
      <c r="DY120" s="26"/>
      <c r="DZ120" s="26"/>
      <c r="EA120" s="26"/>
      <c r="EB120" s="26"/>
      <c r="EC120" s="26"/>
      <c r="ED120" s="26"/>
      <c r="EE120" s="26"/>
      <c r="EF120" s="26"/>
      <c r="EG120" s="26"/>
      <c r="EH120" s="26"/>
      <c r="EI120" s="26"/>
      <c r="EJ120" s="26"/>
      <c r="EK120" s="26"/>
      <c r="EL120" s="26"/>
      <c r="EM120" s="26"/>
      <c r="EN120" s="26"/>
      <c r="EO120" s="26"/>
      <c r="EP120" s="26"/>
      <c r="EQ120" s="26"/>
      <c r="ER120" s="26"/>
      <c r="ES120" s="26"/>
      <c r="ET120" s="26"/>
      <c r="EU120" s="26"/>
      <c r="EV120" s="26"/>
      <c r="EW120" s="26"/>
      <c r="EX120" s="26"/>
      <c r="EY120" s="26"/>
      <c r="EZ120" s="26"/>
      <c r="FA120" s="26"/>
      <c r="FB120" s="26"/>
      <c r="FC120" s="26"/>
      <c r="FD120" s="26"/>
      <c r="FE120" s="26"/>
      <c r="FF120" s="26"/>
      <c r="FG120" s="26"/>
      <c r="FH120" s="26"/>
      <c r="FI120" s="26"/>
      <c r="FJ120" s="26"/>
      <c r="FK120" s="26"/>
      <c r="FL120" s="26"/>
      <c r="FM120" s="26"/>
      <c r="FN120" s="26"/>
      <c r="FO120" s="26"/>
      <c r="FP120" s="26"/>
      <c r="FQ120" s="26"/>
      <c r="FR120" s="26"/>
      <c r="FS120" s="26"/>
      <c r="FT120" s="26"/>
      <c r="FU120" s="26"/>
      <c r="FV120" s="26"/>
      <c r="FW120" s="26"/>
      <c r="FX120" s="26"/>
      <c r="FY120" s="26"/>
      <c r="FZ120" s="26"/>
      <c r="GA120" s="26"/>
      <c r="GB120" s="26"/>
      <c r="GC120" s="26"/>
      <c r="GD120" s="26"/>
      <c r="GE120" s="26"/>
      <c r="GF120" s="26"/>
      <c r="GG120" s="26"/>
      <c r="GH120" s="26"/>
      <c r="GI120" s="26"/>
      <c r="GJ120" s="26"/>
      <c r="GK120" s="26"/>
      <c r="GL120" s="26"/>
      <c r="GM120" s="26"/>
      <c r="GN120" s="26"/>
      <c r="GO120" s="26"/>
      <c r="GP120" s="26"/>
      <c r="GQ120" s="26"/>
      <c r="GR120" s="26"/>
      <c r="GS120" s="26"/>
      <c r="GT120" s="26"/>
      <c r="GU120" s="26"/>
      <c r="GV120" s="26"/>
      <c r="GW120" s="26"/>
      <c r="GX120" s="26"/>
      <c r="GY120" s="26"/>
      <c r="GZ120" s="26"/>
      <c r="HA120" s="26"/>
      <c r="HB120" s="26"/>
      <c r="HC120" s="26"/>
      <c r="HD120" s="26"/>
      <c r="HE120" s="26"/>
      <c r="HF120" s="26"/>
      <c r="HG120" s="26"/>
      <c r="HH120" s="26"/>
      <c r="HI120" s="26"/>
      <c r="HJ120" s="26"/>
      <c r="HK120" s="26"/>
      <c r="HL120" s="26"/>
      <c r="HM120" s="26"/>
      <c r="HN120" s="26"/>
      <c r="HO120" s="26"/>
      <c r="HP120" s="26"/>
      <c r="HQ120" s="26"/>
      <c r="HR120" s="26"/>
      <c r="HS120" s="26"/>
      <c r="HT120" s="26"/>
      <c r="HU120" s="26"/>
      <c r="HV120" s="26"/>
      <c r="HW120" s="26"/>
      <c r="HX120" s="26"/>
    </row>
    <row r="121" ht="22" customHeight="1" spans="1:232">
      <c r="A121" s="1"/>
      <c r="B121" s="1">
        <v>1135000343</v>
      </c>
      <c r="C121" s="22" t="s">
        <v>128</v>
      </c>
      <c r="D121" s="1">
        <v>200</v>
      </c>
      <c r="E121" s="23">
        <v>194</v>
      </c>
      <c r="F121" s="1">
        <f t="shared" ref="F121:F129" si="19">(D121+E121)/2*600</f>
        <v>118200</v>
      </c>
      <c r="G121" s="23">
        <v>60000</v>
      </c>
      <c r="H121" s="1">
        <f t="shared" ref="H121:H129" si="20">F121-G121</f>
        <v>58200</v>
      </c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6"/>
      <c r="DX121" s="26"/>
      <c r="DY121" s="26"/>
      <c r="DZ121" s="26"/>
      <c r="EA121" s="26"/>
      <c r="EB121" s="26"/>
      <c r="EC121" s="26"/>
      <c r="ED121" s="26"/>
      <c r="EE121" s="26"/>
      <c r="EF121" s="26"/>
      <c r="EG121" s="26"/>
      <c r="EH121" s="26"/>
      <c r="EI121" s="26"/>
      <c r="EJ121" s="26"/>
      <c r="EK121" s="26"/>
      <c r="EL121" s="26"/>
      <c r="EM121" s="26"/>
      <c r="EN121" s="26"/>
      <c r="EO121" s="26"/>
      <c r="EP121" s="26"/>
      <c r="EQ121" s="26"/>
      <c r="ER121" s="26"/>
      <c r="ES121" s="26"/>
      <c r="ET121" s="26"/>
      <c r="EU121" s="26"/>
      <c r="EV121" s="26"/>
      <c r="EW121" s="26"/>
      <c r="EX121" s="26"/>
      <c r="EY121" s="26"/>
      <c r="EZ121" s="26"/>
      <c r="FA121" s="26"/>
      <c r="FB121" s="26"/>
      <c r="FC121" s="26"/>
      <c r="FD121" s="26"/>
      <c r="FE121" s="26"/>
      <c r="FF121" s="26"/>
      <c r="FG121" s="26"/>
      <c r="FH121" s="26"/>
      <c r="FI121" s="26"/>
      <c r="FJ121" s="26"/>
      <c r="FK121" s="26"/>
      <c r="FL121" s="26"/>
      <c r="FM121" s="26"/>
      <c r="FN121" s="26"/>
      <c r="FO121" s="26"/>
      <c r="FP121" s="26"/>
      <c r="FQ121" s="26"/>
      <c r="FR121" s="26"/>
      <c r="FS121" s="26"/>
      <c r="FT121" s="26"/>
      <c r="FU121" s="26"/>
      <c r="FV121" s="26"/>
      <c r="FW121" s="26"/>
      <c r="FX121" s="26"/>
      <c r="FY121" s="26"/>
      <c r="FZ121" s="26"/>
      <c r="GA121" s="26"/>
      <c r="GB121" s="26"/>
      <c r="GC121" s="26"/>
      <c r="GD121" s="26"/>
      <c r="GE121" s="26"/>
      <c r="GF121" s="26"/>
      <c r="GG121" s="26"/>
      <c r="GH121" s="26"/>
      <c r="GI121" s="26"/>
      <c r="GJ121" s="26"/>
      <c r="GK121" s="26"/>
      <c r="GL121" s="26"/>
      <c r="GM121" s="26"/>
      <c r="GN121" s="26"/>
      <c r="GO121" s="26"/>
      <c r="GP121" s="26"/>
      <c r="GQ121" s="26"/>
      <c r="GR121" s="26"/>
      <c r="GS121" s="26"/>
      <c r="GT121" s="26"/>
      <c r="GU121" s="26"/>
      <c r="GV121" s="26"/>
      <c r="GW121" s="26"/>
      <c r="GX121" s="26"/>
      <c r="GY121" s="26"/>
      <c r="GZ121" s="26"/>
      <c r="HA121" s="26"/>
      <c r="HB121" s="26"/>
      <c r="HC121" s="26"/>
      <c r="HD121" s="26"/>
      <c r="HE121" s="26"/>
      <c r="HF121" s="26"/>
      <c r="HG121" s="26"/>
      <c r="HH121" s="26"/>
      <c r="HI121" s="26"/>
      <c r="HJ121" s="26"/>
      <c r="HK121" s="26"/>
      <c r="HL121" s="26"/>
      <c r="HM121" s="26"/>
      <c r="HN121" s="26"/>
      <c r="HO121" s="26"/>
      <c r="HP121" s="26"/>
      <c r="HQ121" s="26"/>
      <c r="HR121" s="26"/>
      <c r="HS121" s="26"/>
      <c r="HT121" s="26"/>
      <c r="HU121" s="26"/>
      <c r="HV121" s="26"/>
      <c r="HW121" s="26"/>
      <c r="HX121" s="26"/>
    </row>
    <row r="122" s="5" customFormat="1" ht="22" customHeight="1" spans="1:232">
      <c r="A122" s="1"/>
      <c r="B122" s="1">
        <v>1135006517</v>
      </c>
      <c r="C122" s="22" t="s">
        <v>129</v>
      </c>
      <c r="D122" s="1">
        <v>100</v>
      </c>
      <c r="E122" s="23">
        <v>220</v>
      </c>
      <c r="F122" s="1">
        <f t="shared" si="19"/>
        <v>96000</v>
      </c>
      <c r="G122" s="23">
        <v>30000</v>
      </c>
      <c r="H122" s="1">
        <f t="shared" si="20"/>
        <v>66000</v>
      </c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  <c r="FE122" s="26"/>
      <c r="FF122" s="26"/>
      <c r="FG122" s="26"/>
      <c r="FH122" s="26"/>
      <c r="FI122" s="26"/>
      <c r="FJ122" s="26"/>
      <c r="FK122" s="26"/>
      <c r="FL122" s="26"/>
      <c r="FM122" s="26"/>
      <c r="FN122" s="26"/>
      <c r="FO122" s="26"/>
      <c r="FP122" s="26"/>
      <c r="FQ122" s="26"/>
      <c r="FR122" s="26"/>
      <c r="FS122" s="26"/>
      <c r="FT122" s="26"/>
      <c r="FU122" s="26"/>
      <c r="FV122" s="26"/>
      <c r="FW122" s="26"/>
      <c r="FX122" s="26"/>
      <c r="FY122" s="26"/>
      <c r="FZ122" s="26"/>
      <c r="GA122" s="26"/>
      <c r="GB122" s="26"/>
      <c r="GC122" s="26"/>
      <c r="GD122" s="26"/>
      <c r="GE122" s="26"/>
      <c r="GF122" s="26"/>
      <c r="GG122" s="26"/>
      <c r="GH122" s="26"/>
      <c r="GI122" s="26"/>
      <c r="GJ122" s="26"/>
      <c r="GK122" s="26"/>
      <c r="GL122" s="26"/>
      <c r="GM122" s="26"/>
      <c r="GN122" s="26"/>
      <c r="GO122" s="26"/>
      <c r="GP122" s="26"/>
      <c r="GQ122" s="26"/>
      <c r="GR122" s="26"/>
      <c r="GS122" s="26"/>
      <c r="GT122" s="26"/>
      <c r="GU122" s="26"/>
      <c r="GV122" s="26"/>
      <c r="GW122" s="26"/>
      <c r="GX122" s="26"/>
      <c r="GY122" s="26"/>
      <c r="GZ122" s="26"/>
      <c r="HA122" s="26"/>
      <c r="HB122" s="26"/>
      <c r="HC122" s="26"/>
      <c r="HD122" s="26"/>
      <c r="HE122" s="26"/>
      <c r="HF122" s="26"/>
      <c r="HG122" s="26"/>
      <c r="HH122" s="26"/>
      <c r="HI122" s="26"/>
      <c r="HJ122" s="26"/>
      <c r="HK122" s="26"/>
      <c r="HL122" s="26"/>
      <c r="HM122" s="26"/>
      <c r="HN122" s="26"/>
      <c r="HO122" s="26"/>
      <c r="HP122" s="26"/>
      <c r="HQ122" s="26"/>
      <c r="HR122" s="26"/>
      <c r="HS122" s="26"/>
      <c r="HT122" s="26"/>
      <c r="HU122" s="26"/>
      <c r="HV122" s="26"/>
      <c r="HW122" s="26"/>
      <c r="HX122" s="26"/>
    </row>
    <row r="123" ht="22" customHeight="1" spans="1:232">
      <c r="A123" s="1"/>
      <c r="B123" s="1">
        <v>1135000681</v>
      </c>
      <c r="C123" s="22" t="s">
        <v>130</v>
      </c>
      <c r="D123" s="1">
        <v>95</v>
      </c>
      <c r="E123" s="23">
        <v>80</v>
      </c>
      <c r="F123" s="1">
        <f t="shared" si="19"/>
        <v>52500</v>
      </c>
      <c r="G123" s="23">
        <v>28500</v>
      </c>
      <c r="H123" s="1">
        <f t="shared" si="20"/>
        <v>24000</v>
      </c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  <c r="FE123" s="26"/>
      <c r="FF123" s="26"/>
      <c r="FG123" s="26"/>
      <c r="FH123" s="26"/>
      <c r="FI123" s="26"/>
      <c r="FJ123" s="26"/>
      <c r="FK123" s="26"/>
      <c r="FL123" s="26"/>
      <c r="FM123" s="26"/>
      <c r="FN123" s="26"/>
      <c r="FO123" s="26"/>
      <c r="FP123" s="26"/>
      <c r="FQ123" s="26"/>
      <c r="FR123" s="26"/>
      <c r="FS123" s="26"/>
      <c r="FT123" s="26"/>
      <c r="FU123" s="26"/>
      <c r="FV123" s="26"/>
      <c r="FW123" s="26"/>
      <c r="FX123" s="26"/>
      <c r="FY123" s="26"/>
      <c r="FZ123" s="26"/>
      <c r="GA123" s="26"/>
      <c r="GB123" s="26"/>
      <c r="GC123" s="26"/>
      <c r="GD123" s="26"/>
      <c r="GE123" s="26"/>
      <c r="GF123" s="26"/>
      <c r="GG123" s="26"/>
      <c r="GH123" s="26"/>
      <c r="GI123" s="26"/>
      <c r="GJ123" s="26"/>
      <c r="GK123" s="26"/>
      <c r="GL123" s="26"/>
      <c r="GM123" s="26"/>
      <c r="GN123" s="26"/>
      <c r="GO123" s="26"/>
      <c r="GP123" s="26"/>
      <c r="GQ123" s="26"/>
      <c r="GR123" s="26"/>
      <c r="GS123" s="26"/>
      <c r="GT123" s="26"/>
      <c r="GU123" s="26"/>
      <c r="GV123" s="26"/>
      <c r="GW123" s="26"/>
      <c r="GX123" s="26"/>
      <c r="GY123" s="26"/>
      <c r="GZ123" s="26"/>
      <c r="HA123" s="26"/>
      <c r="HB123" s="26"/>
      <c r="HC123" s="26"/>
      <c r="HD123" s="26"/>
      <c r="HE123" s="26"/>
      <c r="HF123" s="26"/>
      <c r="HG123" s="26"/>
      <c r="HH123" s="26"/>
      <c r="HI123" s="26"/>
      <c r="HJ123" s="26"/>
      <c r="HK123" s="26"/>
      <c r="HL123" s="26"/>
      <c r="HM123" s="26"/>
      <c r="HN123" s="26"/>
      <c r="HO123" s="26"/>
      <c r="HP123" s="26"/>
      <c r="HQ123" s="26"/>
      <c r="HR123" s="26"/>
      <c r="HS123" s="26"/>
      <c r="HT123" s="26"/>
      <c r="HU123" s="26"/>
      <c r="HV123" s="26"/>
      <c r="HW123" s="26"/>
      <c r="HX123" s="26"/>
    </row>
    <row r="124" ht="22" customHeight="1" spans="1:232">
      <c r="A124" s="1"/>
      <c r="B124" s="1">
        <v>1135000682</v>
      </c>
      <c r="C124" s="22" t="s">
        <v>131</v>
      </c>
      <c r="D124" s="1">
        <v>200</v>
      </c>
      <c r="E124" s="23">
        <v>178</v>
      </c>
      <c r="F124" s="1">
        <f t="shared" si="19"/>
        <v>113400</v>
      </c>
      <c r="G124" s="23">
        <v>60000</v>
      </c>
      <c r="H124" s="1">
        <f t="shared" si="20"/>
        <v>53400</v>
      </c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  <c r="FE124" s="26"/>
      <c r="FF124" s="26"/>
      <c r="FG124" s="26"/>
      <c r="FH124" s="26"/>
      <c r="FI124" s="26"/>
      <c r="FJ124" s="26"/>
      <c r="FK124" s="26"/>
      <c r="FL124" s="26"/>
      <c r="FM124" s="26"/>
      <c r="FN124" s="26"/>
      <c r="FO124" s="26"/>
      <c r="FP124" s="26"/>
      <c r="FQ124" s="26"/>
      <c r="FR124" s="26"/>
      <c r="FS124" s="26"/>
      <c r="FT124" s="26"/>
      <c r="FU124" s="26"/>
      <c r="FV124" s="26"/>
      <c r="FW124" s="26"/>
      <c r="FX124" s="26"/>
      <c r="FY124" s="26"/>
      <c r="FZ124" s="26"/>
      <c r="GA124" s="26"/>
      <c r="GB124" s="26"/>
      <c r="GC124" s="26"/>
      <c r="GD124" s="26"/>
      <c r="GE124" s="26"/>
      <c r="GF124" s="26"/>
      <c r="GG124" s="26"/>
      <c r="GH124" s="26"/>
      <c r="GI124" s="26"/>
      <c r="GJ124" s="26"/>
      <c r="GK124" s="26"/>
      <c r="GL124" s="26"/>
      <c r="GM124" s="26"/>
      <c r="GN124" s="26"/>
      <c r="GO124" s="26"/>
      <c r="GP124" s="26"/>
      <c r="GQ124" s="26"/>
      <c r="GR124" s="26"/>
      <c r="GS124" s="26"/>
      <c r="GT124" s="26"/>
      <c r="GU124" s="26"/>
      <c r="GV124" s="26"/>
      <c r="GW124" s="26"/>
      <c r="GX124" s="26"/>
      <c r="GY124" s="26"/>
      <c r="GZ124" s="26"/>
      <c r="HA124" s="26"/>
      <c r="HB124" s="26"/>
      <c r="HC124" s="26"/>
      <c r="HD124" s="26"/>
      <c r="HE124" s="26"/>
      <c r="HF124" s="26"/>
      <c r="HG124" s="26"/>
      <c r="HH124" s="26"/>
      <c r="HI124" s="26"/>
      <c r="HJ124" s="26"/>
      <c r="HK124" s="26"/>
      <c r="HL124" s="26"/>
      <c r="HM124" s="26"/>
      <c r="HN124" s="26"/>
      <c r="HO124" s="26"/>
      <c r="HP124" s="26"/>
      <c r="HQ124" s="26"/>
      <c r="HR124" s="26"/>
      <c r="HS124" s="26"/>
      <c r="HT124" s="26"/>
      <c r="HU124" s="26"/>
      <c r="HV124" s="26"/>
      <c r="HW124" s="26"/>
      <c r="HX124" s="26"/>
    </row>
    <row r="125" ht="22" customHeight="1" spans="1:232">
      <c r="A125" s="1"/>
      <c r="B125" s="1">
        <v>1135000696</v>
      </c>
      <c r="C125" s="22" t="s">
        <v>132</v>
      </c>
      <c r="D125" s="1">
        <v>74</v>
      </c>
      <c r="E125" s="23">
        <v>70</v>
      </c>
      <c r="F125" s="1">
        <f t="shared" si="19"/>
        <v>43200</v>
      </c>
      <c r="G125" s="23">
        <v>22200</v>
      </c>
      <c r="H125" s="1">
        <f t="shared" si="20"/>
        <v>21000</v>
      </c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6"/>
      <c r="DX125" s="26"/>
      <c r="DY125" s="26"/>
      <c r="DZ125" s="26"/>
      <c r="EA125" s="26"/>
      <c r="EB125" s="26"/>
      <c r="EC125" s="26"/>
      <c r="ED125" s="26"/>
      <c r="EE125" s="26"/>
      <c r="EF125" s="26"/>
      <c r="EG125" s="26"/>
      <c r="EH125" s="26"/>
      <c r="EI125" s="26"/>
      <c r="EJ125" s="26"/>
      <c r="EK125" s="26"/>
      <c r="EL125" s="26"/>
      <c r="EM125" s="26"/>
      <c r="EN125" s="26"/>
      <c r="EO125" s="26"/>
      <c r="EP125" s="26"/>
      <c r="EQ125" s="26"/>
      <c r="ER125" s="26"/>
      <c r="ES125" s="26"/>
      <c r="ET125" s="26"/>
      <c r="EU125" s="26"/>
      <c r="EV125" s="26"/>
      <c r="EW125" s="26"/>
      <c r="EX125" s="26"/>
      <c r="EY125" s="26"/>
      <c r="EZ125" s="26"/>
      <c r="FA125" s="26"/>
      <c r="FB125" s="26"/>
      <c r="FC125" s="26"/>
      <c r="FD125" s="26"/>
      <c r="FE125" s="26"/>
      <c r="FF125" s="26"/>
      <c r="FG125" s="26"/>
      <c r="FH125" s="26"/>
      <c r="FI125" s="26"/>
      <c r="FJ125" s="26"/>
      <c r="FK125" s="26"/>
      <c r="FL125" s="26"/>
      <c r="FM125" s="26"/>
      <c r="FN125" s="26"/>
      <c r="FO125" s="26"/>
      <c r="FP125" s="26"/>
      <c r="FQ125" s="26"/>
      <c r="FR125" s="26"/>
      <c r="FS125" s="26"/>
      <c r="FT125" s="26"/>
      <c r="FU125" s="26"/>
      <c r="FV125" s="26"/>
      <c r="FW125" s="26"/>
      <c r="FX125" s="26"/>
      <c r="FY125" s="26"/>
      <c r="FZ125" s="26"/>
      <c r="GA125" s="26"/>
      <c r="GB125" s="26"/>
      <c r="GC125" s="26"/>
      <c r="GD125" s="26"/>
      <c r="GE125" s="26"/>
      <c r="GF125" s="26"/>
      <c r="GG125" s="26"/>
      <c r="GH125" s="26"/>
      <c r="GI125" s="26"/>
      <c r="GJ125" s="26"/>
      <c r="GK125" s="26"/>
      <c r="GL125" s="26"/>
      <c r="GM125" s="26"/>
      <c r="GN125" s="26"/>
      <c r="GO125" s="26"/>
      <c r="GP125" s="26"/>
      <c r="GQ125" s="26"/>
      <c r="GR125" s="26"/>
      <c r="GS125" s="26"/>
      <c r="GT125" s="26"/>
      <c r="GU125" s="26"/>
      <c r="GV125" s="26"/>
      <c r="GW125" s="26"/>
      <c r="GX125" s="26"/>
      <c r="GY125" s="26"/>
      <c r="GZ125" s="26"/>
      <c r="HA125" s="26"/>
      <c r="HB125" s="26"/>
      <c r="HC125" s="26"/>
      <c r="HD125" s="26"/>
      <c r="HE125" s="26"/>
      <c r="HF125" s="26"/>
      <c r="HG125" s="26"/>
      <c r="HH125" s="26"/>
      <c r="HI125" s="26"/>
      <c r="HJ125" s="26"/>
      <c r="HK125" s="26"/>
      <c r="HL125" s="26"/>
      <c r="HM125" s="26"/>
      <c r="HN125" s="26"/>
      <c r="HO125" s="26"/>
      <c r="HP125" s="26"/>
      <c r="HQ125" s="26"/>
      <c r="HR125" s="26"/>
      <c r="HS125" s="26"/>
      <c r="HT125" s="26"/>
      <c r="HU125" s="26"/>
      <c r="HV125" s="26"/>
      <c r="HW125" s="26"/>
      <c r="HX125" s="26"/>
    </row>
    <row r="126" ht="22" customHeight="1" spans="1:232">
      <c r="A126" s="1"/>
      <c r="B126" s="1">
        <v>1135000680</v>
      </c>
      <c r="C126" s="22" t="s">
        <v>133</v>
      </c>
      <c r="D126" s="1"/>
      <c r="E126" s="23">
        <v>127</v>
      </c>
      <c r="F126" s="1">
        <f t="shared" si="19"/>
        <v>38100</v>
      </c>
      <c r="G126" s="23"/>
      <c r="H126" s="1">
        <f t="shared" si="20"/>
        <v>38100</v>
      </c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6"/>
      <c r="DX126" s="26"/>
      <c r="DY126" s="26"/>
      <c r="DZ126" s="26"/>
      <c r="EA126" s="26"/>
      <c r="EB126" s="26"/>
      <c r="EC126" s="26"/>
      <c r="ED126" s="26"/>
      <c r="EE126" s="26"/>
      <c r="EF126" s="26"/>
      <c r="EG126" s="26"/>
      <c r="EH126" s="26"/>
      <c r="EI126" s="26"/>
      <c r="EJ126" s="26"/>
      <c r="EK126" s="26"/>
      <c r="EL126" s="26"/>
      <c r="EM126" s="26"/>
      <c r="EN126" s="26"/>
      <c r="EO126" s="26"/>
      <c r="EP126" s="26"/>
      <c r="EQ126" s="26"/>
      <c r="ER126" s="26"/>
      <c r="ES126" s="26"/>
      <c r="ET126" s="26"/>
      <c r="EU126" s="26"/>
      <c r="EV126" s="26"/>
      <c r="EW126" s="26"/>
      <c r="EX126" s="26"/>
      <c r="EY126" s="26"/>
      <c r="EZ126" s="26"/>
      <c r="FA126" s="26"/>
      <c r="FB126" s="26"/>
      <c r="FC126" s="26"/>
      <c r="FD126" s="26"/>
      <c r="FE126" s="26"/>
      <c r="FF126" s="26"/>
      <c r="FG126" s="26"/>
      <c r="FH126" s="26"/>
      <c r="FI126" s="26"/>
      <c r="FJ126" s="26"/>
      <c r="FK126" s="26"/>
      <c r="FL126" s="26"/>
      <c r="FM126" s="26"/>
      <c r="FN126" s="26"/>
      <c r="FO126" s="26"/>
      <c r="FP126" s="26"/>
      <c r="FQ126" s="26"/>
      <c r="FR126" s="26"/>
      <c r="FS126" s="26"/>
      <c r="FT126" s="26"/>
      <c r="FU126" s="26"/>
      <c r="FV126" s="26"/>
      <c r="FW126" s="26"/>
      <c r="FX126" s="26"/>
      <c r="FY126" s="26"/>
      <c r="FZ126" s="26"/>
      <c r="GA126" s="26"/>
      <c r="GB126" s="26"/>
      <c r="GC126" s="26"/>
      <c r="GD126" s="26"/>
      <c r="GE126" s="26"/>
      <c r="GF126" s="26"/>
      <c r="GG126" s="26"/>
      <c r="GH126" s="26"/>
      <c r="GI126" s="26"/>
      <c r="GJ126" s="26"/>
      <c r="GK126" s="26"/>
      <c r="GL126" s="26"/>
      <c r="GM126" s="26"/>
      <c r="GN126" s="26"/>
      <c r="GO126" s="26"/>
      <c r="GP126" s="26"/>
      <c r="GQ126" s="26"/>
      <c r="GR126" s="26"/>
      <c r="GS126" s="26"/>
      <c r="GT126" s="26"/>
      <c r="GU126" s="26"/>
      <c r="GV126" s="26"/>
      <c r="GW126" s="26"/>
      <c r="GX126" s="26"/>
      <c r="GY126" s="26"/>
      <c r="GZ126" s="26"/>
      <c r="HA126" s="26"/>
      <c r="HB126" s="26"/>
      <c r="HC126" s="26"/>
      <c r="HD126" s="26"/>
      <c r="HE126" s="26"/>
      <c r="HF126" s="26"/>
      <c r="HG126" s="26"/>
      <c r="HH126" s="26"/>
      <c r="HI126" s="26"/>
      <c r="HJ126" s="26"/>
      <c r="HK126" s="26"/>
      <c r="HL126" s="26"/>
      <c r="HM126" s="26"/>
      <c r="HN126" s="26"/>
      <c r="HO126" s="26"/>
      <c r="HP126" s="26"/>
      <c r="HQ126" s="26"/>
      <c r="HR126" s="26"/>
      <c r="HS126" s="26"/>
      <c r="HT126" s="26"/>
      <c r="HU126" s="26"/>
      <c r="HV126" s="26"/>
      <c r="HW126" s="26"/>
      <c r="HX126" s="26"/>
    </row>
    <row r="127" ht="22" customHeight="1" spans="1:232">
      <c r="A127" s="1"/>
      <c r="B127" s="1">
        <v>1135000697</v>
      </c>
      <c r="C127" s="22" t="s">
        <v>134</v>
      </c>
      <c r="D127" s="1">
        <v>70</v>
      </c>
      <c r="E127" s="23">
        <v>70</v>
      </c>
      <c r="F127" s="1">
        <f t="shared" si="19"/>
        <v>42000</v>
      </c>
      <c r="G127" s="23">
        <v>21000</v>
      </c>
      <c r="H127" s="1">
        <f t="shared" si="20"/>
        <v>21000</v>
      </c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6"/>
      <c r="DX127" s="26"/>
      <c r="DY127" s="26"/>
      <c r="DZ127" s="26"/>
      <c r="EA127" s="26"/>
      <c r="EB127" s="26"/>
      <c r="EC127" s="26"/>
      <c r="ED127" s="26"/>
      <c r="EE127" s="26"/>
      <c r="EF127" s="26"/>
      <c r="EG127" s="26"/>
      <c r="EH127" s="26"/>
      <c r="EI127" s="26"/>
      <c r="EJ127" s="26"/>
      <c r="EK127" s="26"/>
      <c r="EL127" s="26"/>
      <c r="EM127" s="26"/>
      <c r="EN127" s="26"/>
      <c r="EO127" s="26"/>
      <c r="EP127" s="26"/>
      <c r="EQ127" s="26"/>
      <c r="ER127" s="26"/>
      <c r="ES127" s="26"/>
      <c r="ET127" s="26"/>
      <c r="EU127" s="26"/>
      <c r="EV127" s="26"/>
      <c r="EW127" s="26"/>
      <c r="EX127" s="26"/>
      <c r="EY127" s="26"/>
      <c r="EZ127" s="26"/>
      <c r="FA127" s="26"/>
      <c r="FB127" s="26"/>
      <c r="FC127" s="26"/>
      <c r="FD127" s="26"/>
      <c r="FE127" s="26"/>
      <c r="FF127" s="26"/>
      <c r="FG127" s="26"/>
      <c r="FH127" s="26"/>
      <c r="FI127" s="26"/>
      <c r="FJ127" s="26"/>
      <c r="FK127" s="26"/>
      <c r="FL127" s="26"/>
      <c r="FM127" s="26"/>
      <c r="FN127" s="26"/>
      <c r="FO127" s="26"/>
      <c r="FP127" s="26"/>
      <c r="FQ127" s="26"/>
      <c r="FR127" s="26"/>
      <c r="FS127" s="26"/>
      <c r="FT127" s="26"/>
      <c r="FU127" s="26"/>
      <c r="FV127" s="26"/>
      <c r="FW127" s="26"/>
      <c r="FX127" s="26"/>
      <c r="FY127" s="26"/>
      <c r="FZ127" s="26"/>
      <c r="GA127" s="26"/>
      <c r="GB127" s="26"/>
      <c r="GC127" s="26"/>
      <c r="GD127" s="26"/>
      <c r="GE127" s="26"/>
      <c r="GF127" s="26"/>
      <c r="GG127" s="26"/>
      <c r="GH127" s="26"/>
      <c r="GI127" s="26"/>
      <c r="GJ127" s="26"/>
      <c r="GK127" s="26"/>
      <c r="GL127" s="26"/>
      <c r="GM127" s="26"/>
      <c r="GN127" s="26"/>
      <c r="GO127" s="26"/>
      <c r="GP127" s="26"/>
      <c r="GQ127" s="26"/>
      <c r="GR127" s="26"/>
      <c r="GS127" s="26"/>
      <c r="GT127" s="26"/>
      <c r="GU127" s="26"/>
      <c r="GV127" s="26"/>
      <c r="GW127" s="26"/>
      <c r="GX127" s="26"/>
      <c r="GY127" s="26"/>
      <c r="GZ127" s="26"/>
      <c r="HA127" s="26"/>
      <c r="HB127" s="26"/>
      <c r="HC127" s="26"/>
      <c r="HD127" s="26"/>
      <c r="HE127" s="26"/>
      <c r="HF127" s="26"/>
      <c r="HG127" s="26"/>
      <c r="HH127" s="26"/>
      <c r="HI127" s="26"/>
      <c r="HJ127" s="26"/>
      <c r="HK127" s="26"/>
      <c r="HL127" s="26"/>
      <c r="HM127" s="26"/>
      <c r="HN127" s="26"/>
      <c r="HO127" s="26"/>
      <c r="HP127" s="26"/>
      <c r="HQ127" s="26"/>
      <c r="HR127" s="26"/>
      <c r="HS127" s="26"/>
      <c r="HT127" s="26"/>
      <c r="HU127" s="26"/>
      <c r="HV127" s="26"/>
      <c r="HW127" s="26"/>
      <c r="HX127" s="26"/>
    </row>
    <row r="128" ht="22" customHeight="1" spans="1:232">
      <c r="A128" s="1"/>
      <c r="B128" s="1">
        <v>1135001221</v>
      </c>
      <c r="C128" s="22" t="s">
        <v>135</v>
      </c>
      <c r="D128" s="1">
        <v>90</v>
      </c>
      <c r="E128" s="23">
        <v>92</v>
      </c>
      <c r="F128" s="1">
        <f t="shared" si="19"/>
        <v>54600</v>
      </c>
      <c r="G128" s="23">
        <v>27000</v>
      </c>
      <c r="H128" s="1">
        <f t="shared" si="20"/>
        <v>27600</v>
      </c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6"/>
      <c r="DX128" s="26"/>
      <c r="DY128" s="26"/>
      <c r="DZ128" s="26"/>
      <c r="EA128" s="26"/>
      <c r="EB128" s="26"/>
      <c r="EC128" s="26"/>
      <c r="ED128" s="26"/>
      <c r="EE128" s="26"/>
      <c r="EF128" s="26"/>
      <c r="EG128" s="26"/>
      <c r="EH128" s="26"/>
      <c r="EI128" s="26"/>
      <c r="EJ128" s="26"/>
      <c r="EK128" s="26"/>
      <c r="EL128" s="26"/>
      <c r="EM128" s="26"/>
      <c r="EN128" s="26"/>
      <c r="EO128" s="26"/>
      <c r="EP128" s="26"/>
      <c r="EQ128" s="26"/>
      <c r="ER128" s="26"/>
      <c r="ES128" s="26"/>
      <c r="ET128" s="26"/>
      <c r="EU128" s="26"/>
      <c r="EV128" s="26"/>
      <c r="EW128" s="26"/>
      <c r="EX128" s="26"/>
      <c r="EY128" s="26"/>
      <c r="EZ128" s="26"/>
      <c r="FA128" s="26"/>
      <c r="FB128" s="26"/>
      <c r="FC128" s="26"/>
      <c r="FD128" s="26"/>
      <c r="FE128" s="26"/>
      <c r="FF128" s="26"/>
      <c r="FG128" s="26"/>
      <c r="FH128" s="26"/>
      <c r="FI128" s="26"/>
      <c r="FJ128" s="26"/>
      <c r="FK128" s="26"/>
      <c r="FL128" s="26"/>
      <c r="FM128" s="26"/>
      <c r="FN128" s="26"/>
      <c r="FO128" s="26"/>
      <c r="FP128" s="26"/>
      <c r="FQ128" s="26"/>
      <c r="FR128" s="26"/>
      <c r="FS128" s="26"/>
      <c r="FT128" s="26"/>
      <c r="FU128" s="26"/>
      <c r="FV128" s="26"/>
      <c r="FW128" s="26"/>
      <c r="FX128" s="26"/>
      <c r="FY128" s="26"/>
      <c r="FZ128" s="26"/>
      <c r="GA128" s="26"/>
      <c r="GB128" s="26"/>
      <c r="GC128" s="26"/>
      <c r="GD128" s="26"/>
      <c r="GE128" s="26"/>
      <c r="GF128" s="26"/>
      <c r="GG128" s="26"/>
      <c r="GH128" s="26"/>
      <c r="GI128" s="26"/>
      <c r="GJ128" s="26"/>
      <c r="GK128" s="26"/>
      <c r="GL128" s="26"/>
      <c r="GM128" s="26"/>
      <c r="GN128" s="26"/>
      <c r="GO128" s="26"/>
      <c r="GP128" s="26"/>
      <c r="GQ128" s="26"/>
      <c r="GR128" s="26"/>
      <c r="GS128" s="26"/>
      <c r="GT128" s="26"/>
      <c r="GU128" s="26"/>
      <c r="GV128" s="26"/>
      <c r="GW128" s="26"/>
      <c r="GX128" s="26"/>
      <c r="GY128" s="26"/>
      <c r="GZ128" s="26"/>
      <c r="HA128" s="26"/>
      <c r="HB128" s="26"/>
      <c r="HC128" s="26"/>
      <c r="HD128" s="26"/>
      <c r="HE128" s="26"/>
      <c r="HF128" s="26"/>
      <c r="HG128" s="26"/>
      <c r="HH128" s="26"/>
      <c r="HI128" s="26"/>
      <c r="HJ128" s="26"/>
      <c r="HK128" s="26"/>
      <c r="HL128" s="26"/>
      <c r="HM128" s="26"/>
      <c r="HN128" s="26"/>
      <c r="HO128" s="26"/>
      <c r="HP128" s="26"/>
      <c r="HQ128" s="26"/>
      <c r="HR128" s="26"/>
      <c r="HS128" s="26"/>
      <c r="HT128" s="26"/>
      <c r="HU128" s="26"/>
      <c r="HV128" s="26"/>
      <c r="HW128" s="26"/>
      <c r="HX128" s="26"/>
    </row>
    <row r="129" ht="22" customHeight="1" spans="1:232">
      <c r="A129" s="1"/>
      <c r="B129" s="1">
        <v>1135000677</v>
      </c>
      <c r="C129" s="23" t="s">
        <v>136</v>
      </c>
      <c r="D129" s="1">
        <v>130</v>
      </c>
      <c r="E129" s="23">
        <v>130</v>
      </c>
      <c r="F129" s="1">
        <f t="shared" si="19"/>
        <v>78000</v>
      </c>
      <c r="G129" s="23">
        <v>39000</v>
      </c>
      <c r="H129" s="1">
        <f t="shared" si="20"/>
        <v>39000</v>
      </c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6"/>
      <c r="DX129" s="26"/>
      <c r="DY129" s="26"/>
      <c r="DZ129" s="26"/>
      <c r="EA129" s="26"/>
      <c r="EB129" s="26"/>
      <c r="EC129" s="26"/>
      <c r="ED129" s="26"/>
      <c r="EE129" s="26"/>
      <c r="EF129" s="26"/>
      <c r="EG129" s="26"/>
      <c r="EH129" s="26"/>
      <c r="EI129" s="26"/>
      <c r="EJ129" s="26"/>
      <c r="EK129" s="26"/>
      <c r="EL129" s="26"/>
      <c r="EM129" s="26"/>
      <c r="EN129" s="26"/>
      <c r="EO129" s="26"/>
      <c r="EP129" s="26"/>
      <c r="EQ129" s="26"/>
      <c r="ER129" s="26"/>
      <c r="ES129" s="26"/>
      <c r="ET129" s="26"/>
      <c r="EU129" s="26"/>
      <c r="EV129" s="26"/>
      <c r="EW129" s="26"/>
      <c r="EX129" s="26"/>
      <c r="EY129" s="26"/>
      <c r="EZ129" s="26"/>
      <c r="FA129" s="26"/>
      <c r="FB129" s="26"/>
      <c r="FC129" s="26"/>
      <c r="FD129" s="26"/>
      <c r="FE129" s="26"/>
      <c r="FF129" s="26"/>
      <c r="FG129" s="26"/>
      <c r="FH129" s="26"/>
      <c r="FI129" s="26"/>
      <c r="FJ129" s="26"/>
      <c r="FK129" s="26"/>
      <c r="FL129" s="26"/>
      <c r="FM129" s="26"/>
      <c r="FN129" s="26"/>
      <c r="FO129" s="26"/>
      <c r="FP129" s="26"/>
      <c r="FQ129" s="26"/>
      <c r="FR129" s="26"/>
      <c r="FS129" s="26"/>
      <c r="FT129" s="26"/>
      <c r="FU129" s="26"/>
      <c r="FV129" s="26"/>
      <c r="FW129" s="26"/>
      <c r="FX129" s="26"/>
      <c r="FY129" s="26"/>
      <c r="FZ129" s="26"/>
      <c r="GA129" s="26"/>
      <c r="GB129" s="26"/>
      <c r="GC129" s="26"/>
      <c r="GD129" s="26"/>
      <c r="GE129" s="26"/>
      <c r="GF129" s="26"/>
      <c r="GG129" s="26"/>
      <c r="GH129" s="26"/>
      <c r="GI129" s="26"/>
      <c r="GJ129" s="26"/>
      <c r="GK129" s="26"/>
      <c r="GL129" s="26"/>
      <c r="GM129" s="26"/>
      <c r="GN129" s="26"/>
      <c r="GO129" s="26"/>
      <c r="GP129" s="26"/>
      <c r="GQ129" s="26"/>
      <c r="GR129" s="26"/>
      <c r="GS129" s="26"/>
      <c r="GT129" s="26"/>
      <c r="GU129" s="26"/>
      <c r="GV129" s="26"/>
      <c r="GW129" s="26"/>
      <c r="GX129" s="26"/>
      <c r="GY129" s="26"/>
      <c r="GZ129" s="26"/>
      <c r="HA129" s="26"/>
      <c r="HB129" s="26"/>
      <c r="HC129" s="26"/>
      <c r="HD129" s="26"/>
      <c r="HE129" s="26"/>
      <c r="HF129" s="26"/>
      <c r="HG129" s="26"/>
      <c r="HH129" s="26"/>
      <c r="HI129" s="26"/>
      <c r="HJ129" s="26"/>
      <c r="HK129" s="26"/>
      <c r="HL129" s="26"/>
      <c r="HM129" s="26"/>
      <c r="HN129" s="26"/>
      <c r="HO129" s="26"/>
      <c r="HP129" s="26"/>
      <c r="HQ129" s="26"/>
      <c r="HR129" s="26"/>
      <c r="HS129" s="26"/>
      <c r="HT129" s="26"/>
      <c r="HU129" s="26"/>
      <c r="HV129" s="26"/>
      <c r="HW129" s="26"/>
      <c r="HX129" s="26"/>
    </row>
    <row r="130" ht="22" customHeight="1" spans="1:232">
      <c r="A130" s="3">
        <v>604380</v>
      </c>
      <c r="B130" s="1"/>
      <c r="C130" s="2" t="s">
        <v>137</v>
      </c>
      <c r="D130" s="30">
        <f>D131</f>
        <v>80</v>
      </c>
      <c r="E130" s="30">
        <f>E131</f>
        <v>0</v>
      </c>
      <c r="F130" s="30">
        <f>F131</f>
        <v>24000</v>
      </c>
      <c r="G130" s="30">
        <f>G131</f>
        <v>24000</v>
      </c>
      <c r="H130" s="30">
        <f>H131</f>
        <v>0</v>
      </c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6"/>
      <c r="DX130" s="26"/>
      <c r="DY130" s="26"/>
      <c r="DZ130" s="26"/>
      <c r="EA130" s="26"/>
      <c r="EB130" s="26"/>
      <c r="EC130" s="26"/>
      <c r="ED130" s="26"/>
      <c r="EE130" s="26"/>
      <c r="EF130" s="26"/>
      <c r="EG130" s="26"/>
      <c r="EH130" s="26"/>
      <c r="EI130" s="26"/>
      <c r="EJ130" s="26"/>
      <c r="EK130" s="26"/>
      <c r="EL130" s="26"/>
      <c r="EM130" s="26"/>
      <c r="EN130" s="26"/>
      <c r="EO130" s="26"/>
      <c r="EP130" s="26"/>
      <c r="EQ130" s="26"/>
      <c r="ER130" s="26"/>
      <c r="ES130" s="26"/>
      <c r="ET130" s="26"/>
      <c r="EU130" s="26"/>
      <c r="EV130" s="26"/>
      <c r="EW130" s="26"/>
      <c r="EX130" s="26"/>
      <c r="EY130" s="26"/>
      <c r="EZ130" s="26"/>
      <c r="FA130" s="26"/>
      <c r="FB130" s="26"/>
      <c r="FC130" s="26"/>
      <c r="FD130" s="26"/>
      <c r="FE130" s="26"/>
      <c r="FF130" s="26"/>
      <c r="FG130" s="26"/>
      <c r="FH130" s="26"/>
      <c r="FI130" s="26"/>
      <c r="FJ130" s="26"/>
      <c r="FK130" s="26"/>
      <c r="FL130" s="26"/>
      <c r="FM130" s="26"/>
      <c r="FN130" s="26"/>
      <c r="FO130" s="26"/>
      <c r="FP130" s="26"/>
      <c r="FQ130" s="26"/>
      <c r="FR130" s="26"/>
      <c r="FS130" s="26"/>
      <c r="FT130" s="26"/>
      <c r="FU130" s="26"/>
      <c r="FV130" s="26"/>
      <c r="FW130" s="26"/>
      <c r="FX130" s="26"/>
      <c r="FY130" s="26"/>
      <c r="FZ130" s="26"/>
      <c r="GA130" s="26"/>
      <c r="GB130" s="26"/>
      <c r="GC130" s="26"/>
      <c r="GD130" s="26"/>
      <c r="GE130" s="26"/>
      <c r="GF130" s="26"/>
      <c r="GG130" s="26"/>
      <c r="GH130" s="26"/>
      <c r="GI130" s="26"/>
      <c r="GJ130" s="26"/>
      <c r="GK130" s="26"/>
      <c r="GL130" s="26"/>
      <c r="GM130" s="26"/>
      <c r="GN130" s="26"/>
      <c r="GO130" s="26"/>
      <c r="GP130" s="26"/>
      <c r="GQ130" s="26"/>
      <c r="GR130" s="26"/>
      <c r="GS130" s="26"/>
      <c r="GT130" s="26"/>
      <c r="GU130" s="26"/>
      <c r="GV130" s="26"/>
      <c r="GW130" s="26"/>
      <c r="GX130" s="26"/>
      <c r="GY130" s="26"/>
      <c r="GZ130" s="26"/>
      <c r="HA130" s="26"/>
      <c r="HB130" s="26"/>
      <c r="HC130" s="26"/>
      <c r="HD130" s="26"/>
      <c r="HE130" s="26"/>
      <c r="HF130" s="26"/>
      <c r="HG130" s="26"/>
      <c r="HH130" s="26"/>
      <c r="HI130" s="26"/>
      <c r="HJ130" s="26"/>
      <c r="HK130" s="26"/>
      <c r="HL130" s="26"/>
      <c r="HM130" s="26"/>
      <c r="HN130" s="26"/>
      <c r="HO130" s="26"/>
      <c r="HP130" s="26"/>
      <c r="HQ130" s="26"/>
      <c r="HR130" s="26"/>
      <c r="HS130" s="26"/>
      <c r="HT130" s="26"/>
      <c r="HU130" s="26"/>
      <c r="HV130" s="26"/>
      <c r="HW130" s="26"/>
      <c r="HX130" s="26"/>
    </row>
    <row r="131" ht="22" customHeight="1" spans="1:232">
      <c r="A131" s="1"/>
      <c r="B131" s="1">
        <v>1135000524</v>
      </c>
      <c r="C131" s="22" t="s">
        <v>138</v>
      </c>
      <c r="D131" s="1">
        <v>80</v>
      </c>
      <c r="E131" s="23"/>
      <c r="F131" s="1">
        <f>(D131+E131)/2*600</f>
        <v>24000</v>
      </c>
      <c r="G131" s="23">
        <v>24000</v>
      </c>
      <c r="H131" s="1">
        <f>F131-G131</f>
        <v>0</v>
      </c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</row>
    <row r="132" ht="22" customHeight="1" spans="1:232">
      <c r="A132" s="3">
        <v>604381</v>
      </c>
      <c r="B132" s="1"/>
      <c r="C132" s="2" t="s">
        <v>139</v>
      </c>
      <c r="D132" s="4">
        <f>SUM(D133)</f>
        <v>85</v>
      </c>
      <c r="E132" s="4">
        <f>SUM(E133)</f>
        <v>67</v>
      </c>
      <c r="F132" s="4">
        <f>SUM(F133)</f>
        <v>45600</v>
      </c>
      <c r="G132" s="4">
        <f>SUM(G133)</f>
        <v>25500</v>
      </c>
      <c r="H132" s="4">
        <f>SUM(H133)</f>
        <v>20100</v>
      </c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  <c r="GU132" s="26"/>
      <c r="GV132" s="26"/>
      <c r="GW132" s="26"/>
      <c r="GX132" s="26"/>
      <c r="GY132" s="26"/>
      <c r="GZ132" s="26"/>
      <c r="HA132" s="26"/>
      <c r="HB132" s="26"/>
      <c r="HC132" s="26"/>
      <c r="HD132" s="26"/>
      <c r="HE132" s="26"/>
      <c r="HF132" s="26"/>
      <c r="HG132" s="26"/>
      <c r="HH132" s="26"/>
      <c r="HI132" s="26"/>
      <c r="HJ132" s="26"/>
      <c r="HK132" s="26"/>
      <c r="HL132" s="26"/>
      <c r="HM132" s="26"/>
      <c r="HN132" s="26"/>
      <c r="HO132" s="26"/>
      <c r="HP132" s="26"/>
      <c r="HQ132" s="26"/>
      <c r="HR132" s="26"/>
      <c r="HS132" s="26"/>
      <c r="HT132" s="26"/>
      <c r="HU132" s="26"/>
      <c r="HV132" s="26"/>
      <c r="HW132" s="26"/>
      <c r="HX132" s="26"/>
    </row>
    <row r="133" ht="22" customHeight="1" spans="1:232">
      <c r="A133" s="1"/>
      <c r="B133" s="1">
        <v>1135003454</v>
      </c>
      <c r="C133" s="22" t="s">
        <v>140</v>
      </c>
      <c r="D133" s="1">
        <v>85</v>
      </c>
      <c r="E133" s="23">
        <v>67</v>
      </c>
      <c r="F133" s="1">
        <f>(D133+E133)/2*600</f>
        <v>45600</v>
      </c>
      <c r="G133" s="23">
        <v>25500</v>
      </c>
      <c r="H133" s="1">
        <f>F133-G133</f>
        <v>20100</v>
      </c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  <c r="BE133" s="28"/>
      <c r="BF133" s="28"/>
      <c r="BG133" s="28"/>
      <c r="BH133" s="28"/>
      <c r="BI133" s="28"/>
      <c r="BJ133" s="28"/>
      <c r="BK133" s="28"/>
      <c r="BL133" s="28"/>
      <c r="BM133" s="28"/>
      <c r="BN133" s="28"/>
      <c r="BO133" s="28"/>
      <c r="BP133" s="28"/>
      <c r="BQ133" s="28"/>
      <c r="BR133" s="28"/>
      <c r="BS133" s="28"/>
      <c r="BT133" s="28"/>
      <c r="BU133" s="28"/>
      <c r="BV133" s="28"/>
      <c r="BW133" s="28"/>
      <c r="BX133" s="28"/>
      <c r="BY133" s="28"/>
      <c r="BZ133" s="28"/>
      <c r="CA133" s="28"/>
      <c r="CB133" s="28"/>
      <c r="CC133" s="28"/>
      <c r="CD133" s="28"/>
      <c r="CE133" s="28"/>
      <c r="CF133" s="28"/>
      <c r="CG133" s="28"/>
      <c r="CH133" s="28"/>
      <c r="CI133" s="28"/>
      <c r="CJ133" s="28"/>
      <c r="CK133" s="28"/>
      <c r="CL133" s="28"/>
      <c r="CM133" s="28"/>
      <c r="CN133" s="28"/>
      <c r="CO133" s="28"/>
      <c r="CP133" s="28"/>
      <c r="CQ133" s="28"/>
      <c r="CR133" s="28"/>
      <c r="CS133" s="28"/>
      <c r="CT133" s="28"/>
      <c r="CU133" s="28"/>
      <c r="CV133" s="28"/>
      <c r="CW133" s="28"/>
      <c r="CX133" s="28"/>
      <c r="CY133" s="28"/>
      <c r="CZ133" s="28"/>
      <c r="DA133" s="28"/>
      <c r="DB133" s="28"/>
      <c r="DC133" s="28"/>
      <c r="DD133" s="28"/>
      <c r="DE133" s="28"/>
      <c r="DF133" s="28"/>
      <c r="DG133" s="28"/>
      <c r="DH133" s="28"/>
      <c r="DI133" s="28"/>
      <c r="DJ133" s="28"/>
      <c r="DK133" s="28"/>
      <c r="DL133" s="28"/>
      <c r="DM133" s="28"/>
      <c r="DN133" s="28"/>
      <c r="DO133" s="28"/>
      <c r="DP133" s="28"/>
      <c r="DQ133" s="28"/>
      <c r="DR133" s="28"/>
      <c r="DS133" s="28"/>
      <c r="DT133" s="28"/>
      <c r="DU133" s="28"/>
      <c r="DV133" s="28"/>
      <c r="DW133" s="28"/>
      <c r="DX133" s="28"/>
      <c r="DY133" s="28"/>
      <c r="DZ133" s="28"/>
      <c r="EA133" s="28"/>
      <c r="EB133" s="28"/>
      <c r="EC133" s="28"/>
      <c r="ED133" s="28"/>
      <c r="EE133" s="28"/>
      <c r="EF133" s="28"/>
      <c r="EG133" s="28"/>
      <c r="EH133" s="28"/>
      <c r="EI133" s="28"/>
      <c r="EJ133" s="28"/>
      <c r="EK133" s="28"/>
      <c r="EL133" s="28"/>
      <c r="EM133" s="28"/>
      <c r="EN133" s="28"/>
      <c r="EO133" s="28"/>
      <c r="EP133" s="28"/>
      <c r="EQ133" s="28"/>
      <c r="ER133" s="28"/>
      <c r="ES133" s="28"/>
      <c r="ET133" s="28"/>
      <c r="EU133" s="28"/>
      <c r="EV133" s="28"/>
      <c r="EW133" s="28"/>
      <c r="EX133" s="28"/>
      <c r="EY133" s="28"/>
      <c r="EZ133" s="28"/>
      <c r="FA133" s="28"/>
      <c r="FB133" s="28"/>
      <c r="FC133" s="28"/>
      <c r="FD133" s="28"/>
      <c r="FE133" s="28"/>
      <c r="FF133" s="28"/>
      <c r="FG133" s="28"/>
      <c r="FH133" s="28"/>
      <c r="FI133" s="28"/>
      <c r="FJ133" s="28"/>
      <c r="FK133" s="28"/>
      <c r="FL133" s="28"/>
      <c r="FM133" s="28"/>
      <c r="FN133" s="28"/>
      <c r="FO133" s="28"/>
      <c r="FP133" s="28"/>
      <c r="FQ133" s="28"/>
      <c r="FR133" s="28"/>
      <c r="FS133" s="28"/>
      <c r="FT133" s="28"/>
      <c r="FU133" s="28"/>
      <c r="FV133" s="28"/>
      <c r="FW133" s="28"/>
      <c r="FX133" s="28"/>
      <c r="FY133" s="28"/>
      <c r="FZ133" s="28"/>
      <c r="GA133" s="28"/>
      <c r="GB133" s="28"/>
      <c r="GC133" s="28"/>
      <c r="GD133" s="28"/>
      <c r="GE133" s="28"/>
      <c r="GF133" s="28"/>
      <c r="GG133" s="28"/>
      <c r="GH133" s="28"/>
      <c r="GI133" s="28"/>
      <c r="GJ133" s="28"/>
      <c r="GK133" s="28"/>
      <c r="GL133" s="28"/>
      <c r="GM133" s="28"/>
      <c r="GN133" s="28"/>
      <c r="GO133" s="28"/>
      <c r="GP133" s="28"/>
      <c r="GQ133" s="28"/>
      <c r="GR133" s="28"/>
      <c r="GS133" s="28"/>
      <c r="GT133" s="28"/>
      <c r="GU133" s="28"/>
      <c r="GV133" s="28"/>
      <c r="GW133" s="28"/>
      <c r="GX133" s="28"/>
      <c r="GY133" s="28"/>
      <c r="GZ133" s="28"/>
      <c r="HA133" s="28"/>
      <c r="HB133" s="28"/>
      <c r="HC133" s="28"/>
      <c r="HD133" s="28"/>
      <c r="HE133" s="28"/>
      <c r="HF133" s="28"/>
      <c r="HG133" s="28"/>
      <c r="HH133" s="28"/>
      <c r="HI133" s="28"/>
      <c r="HJ133" s="28"/>
      <c r="HK133" s="28"/>
      <c r="HL133" s="28"/>
      <c r="HM133" s="28"/>
      <c r="HN133" s="28"/>
      <c r="HO133" s="28"/>
      <c r="HP133" s="28"/>
      <c r="HQ133" s="28"/>
      <c r="HR133" s="28"/>
      <c r="HS133" s="28"/>
      <c r="HT133" s="28"/>
      <c r="HU133" s="28"/>
      <c r="HV133" s="28"/>
      <c r="HW133" s="28"/>
      <c r="HX133" s="28"/>
    </row>
    <row r="134" ht="22" customHeight="1" spans="9:232"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</row>
    <row r="135" ht="22" customHeight="1" spans="9:232"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</row>
    <row r="136" ht="22" customHeight="1" spans="9:232"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6"/>
      <c r="DX136" s="26"/>
      <c r="DY136" s="26"/>
      <c r="DZ136" s="26"/>
      <c r="EA136" s="26"/>
      <c r="EB136" s="26"/>
      <c r="EC136" s="26"/>
      <c r="ED136" s="26"/>
      <c r="EE136" s="26"/>
      <c r="EF136" s="26"/>
      <c r="EG136" s="26"/>
      <c r="EH136" s="26"/>
      <c r="EI136" s="26"/>
      <c r="EJ136" s="26"/>
      <c r="EK136" s="26"/>
      <c r="EL136" s="26"/>
      <c r="EM136" s="26"/>
      <c r="EN136" s="26"/>
      <c r="EO136" s="26"/>
      <c r="EP136" s="26"/>
      <c r="EQ136" s="26"/>
      <c r="ER136" s="26"/>
      <c r="ES136" s="26"/>
      <c r="ET136" s="26"/>
      <c r="EU136" s="26"/>
      <c r="EV136" s="26"/>
      <c r="EW136" s="26"/>
      <c r="EX136" s="26"/>
      <c r="EY136" s="26"/>
      <c r="EZ136" s="26"/>
      <c r="FA136" s="26"/>
      <c r="FB136" s="26"/>
      <c r="FC136" s="26"/>
      <c r="FD136" s="26"/>
      <c r="FE136" s="26"/>
      <c r="FF136" s="26"/>
      <c r="FG136" s="26"/>
      <c r="FH136" s="26"/>
      <c r="FI136" s="26"/>
      <c r="FJ136" s="26"/>
      <c r="FK136" s="26"/>
      <c r="FL136" s="26"/>
      <c r="FM136" s="26"/>
      <c r="FN136" s="26"/>
      <c r="FO136" s="26"/>
      <c r="FP136" s="26"/>
      <c r="FQ136" s="26"/>
      <c r="FR136" s="26"/>
      <c r="FS136" s="26"/>
      <c r="FT136" s="26"/>
      <c r="FU136" s="26"/>
      <c r="FV136" s="26"/>
      <c r="FW136" s="26"/>
      <c r="FX136" s="26"/>
      <c r="FY136" s="26"/>
      <c r="FZ136" s="26"/>
      <c r="GA136" s="26"/>
      <c r="GB136" s="26"/>
      <c r="GC136" s="26"/>
      <c r="GD136" s="26"/>
      <c r="GE136" s="26"/>
      <c r="GF136" s="26"/>
      <c r="GG136" s="26"/>
      <c r="GH136" s="26"/>
      <c r="GI136" s="26"/>
      <c r="GJ136" s="26"/>
      <c r="GK136" s="26"/>
      <c r="GL136" s="26"/>
      <c r="GM136" s="26"/>
      <c r="GN136" s="26"/>
      <c r="GO136" s="26"/>
      <c r="GP136" s="26"/>
      <c r="GQ136" s="26"/>
      <c r="GR136" s="26"/>
      <c r="GS136" s="26"/>
      <c r="GT136" s="26"/>
      <c r="GU136" s="26"/>
      <c r="GV136" s="26"/>
      <c r="GW136" s="26"/>
      <c r="GX136" s="26"/>
      <c r="GY136" s="26"/>
      <c r="GZ136" s="26"/>
      <c r="HA136" s="26"/>
      <c r="HB136" s="26"/>
      <c r="HC136" s="26"/>
      <c r="HD136" s="26"/>
      <c r="HE136" s="26"/>
      <c r="HF136" s="26"/>
      <c r="HG136" s="26"/>
      <c r="HH136" s="26"/>
      <c r="HI136" s="26"/>
      <c r="HJ136" s="26"/>
      <c r="HK136" s="26"/>
      <c r="HL136" s="26"/>
      <c r="HM136" s="26"/>
      <c r="HN136" s="26"/>
      <c r="HO136" s="26"/>
      <c r="HP136" s="26"/>
      <c r="HQ136" s="26"/>
      <c r="HR136" s="26"/>
      <c r="HS136" s="26"/>
      <c r="HT136" s="26"/>
      <c r="HU136" s="26"/>
      <c r="HV136" s="26"/>
      <c r="HW136" s="26"/>
      <c r="HX136" s="26"/>
    </row>
    <row r="137" s="6" customFormat="1" ht="22" customHeight="1" spans="1:8">
      <c r="A137" s="5"/>
      <c r="B137" s="5"/>
      <c r="C137" s="7"/>
      <c r="D137" s="8"/>
      <c r="E137" s="8"/>
      <c r="F137" s="8"/>
      <c r="G137" s="5"/>
      <c r="H137" s="5"/>
    </row>
    <row r="138" ht="22" customHeight="1"/>
  </sheetData>
  <autoFilter ref="A4:HX156">
    <extLst/>
  </autoFilter>
  <mergeCells count="7">
    <mergeCell ref="A2:H2"/>
    <mergeCell ref="G3:H3"/>
    <mergeCell ref="D4:E4"/>
    <mergeCell ref="F4:H4"/>
    <mergeCell ref="A4:A5"/>
    <mergeCell ref="B4:B5"/>
    <mergeCell ref="C4:C5"/>
  </mergeCells>
  <pageMargins left="0.700694444444445" right="0.700694444444445" top="0.751388888888889" bottom="0.554861111111111" header="0.298611111111111" footer="0.298611111111111"/>
  <pageSetup paperSize="9" scale="90" fitToHeight="0" orientation="portrait" horizontalDpi="600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workbookViewId="0">
      <selection activeCell="F17" sqref="F17"/>
    </sheetView>
  </sheetViews>
  <sheetFormatPr defaultColWidth="9" defaultRowHeight="13.5" outlineLevelCol="2"/>
  <cols>
    <col min="2" max="2" width="17.375" customWidth="1"/>
  </cols>
  <sheetData>
    <row r="1" ht="14.25" spans="1:3">
      <c r="A1" s="1"/>
      <c r="B1" s="2" t="s">
        <v>14</v>
      </c>
      <c r="C1" s="3">
        <v>604351</v>
      </c>
    </row>
    <row r="2" ht="14.25" spans="1:3">
      <c r="A2" s="1"/>
      <c r="B2" s="2" t="s">
        <v>24</v>
      </c>
      <c r="C2" s="3">
        <v>604352</v>
      </c>
    </row>
    <row r="3" ht="14.25" spans="1:3">
      <c r="A3" s="1"/>
      <c r="B3" s="2" t="s">
        <v>31</v>
      </c>
      <c r="C3" s="3">
        <v>604353</v>
      </c>
    </row>
    <row r="4" ht="14.25" spans="1:3">
      <c r="A4" s="1"/>
      <c r="B4" s="2" t="s">
        <v>37</v>
      </c>
      <c r="C4" s="3">
        <v>604354</v>
      </c>
    </row>
    <row r="5" ht="14.25" spans="1:3">
      <c r="A5" s="1"/>
      <c r="B5" s="2" t="s">
        <v>41</v>
      </c>
      <c r="C5" s="3">
        <v>604355</v>
      </c>
    </row>
    <row r="6" ht="14.25" spans="1:3">
      <c r="A6" s="1"/>
      <c r="B6" s="2" t="s">
        <v>48</v>
      </c>
      <c r="C6" s="3">
        <v>604356</v>
      </c>
    </row>
    <row r="7" ht="14.25" spans="1:3">
      <c r="A7" s="1"/>
      <c r="B7" s="2" t="s">
        <v>59</v>
      </c>
      <c r="C7" s="3">
        <v>604358</v>
      </c>
    </row>
    <row r="8" ht="14.25" spans="1:3">
      <c r="A8" s="1"/>
      <c r="B8" s="2" t="s">
        <v>64</v>
      </c>
      <c r="C8" s="3">
        <v>604359</v>
      </c>
    </row>
    <row r="9" ht="14.25" spans="1:3">
      <c r="A9" s="1"/>
      <c r="B9" s="2" t="s">
        <v>66</v>
      </c>
      <c r="C9" s="3">
        <v>604361</v>
      </c>
    </row>
    <row r="10" ht="14.25" spans="1:3">
      <c r="A10" s="4"/>
      <c r="B10" s="2" t="s">
        <v>71</v>
      </c>
      <c r="C10" s="4">
        <v>604362</v>
      </c>
    </row>
    <row r="11" ht="14.25" spans="1:3">
      <c r="A11" s="1"/>
      <c r="B11" s="2" t="s">
        <v>74</v>
      </c>
      <c r="C11" s="3">
        <v>604363</v>
      </c>
    </row>
    <row r="12" ht="14.25" spans="1:3">
      <c r="A12" s="1"/>
      <c r="B12" s="2" t="s">
        <v>82</v>
      </c>
      <c r="C12" s="3">
        <v>604364</v>
      </c>
    </row>
    <row r="13" ht="14.25" spans="1:3">
      <c r="A13" s="1"/>
      <c r="B13" s="2" t="s">
        <v>84</v>
      </c>
      <c r="C13" s="3">
        <v>604365</v>
      </c>
    </row>
    <row r="14" ht="14.25" spans="1:3">
      <c r="A14" s="1"/>
      <c r="B14" s="2" t="s">
        <v>86</v>
      </c>
      <c r="C14" s="3">
        <v>604366</v>
      </c>
    </row>
    <row r="15" ht="14.25" spans="1:3">
      <c r="A15" s="1"/>
      <c r="B15" s="2" t="s">
        <v>90</v>
      </c>
      <c r="C15" s="3">
        <v>604367</v>
      </c>
    </row>
    <row r="16" ht="14.25" spans="1:3">
      <c r="A16" s="1"/>
      <c r="B16" s="2" t="s">
        <v>94</v>
      </c>
      <c r="C16" s="3">
        <v>604368</v>
      </c>
    </row>
    <row r="17" ht="14.25" spans="1:3">
      <c r="A17" s="1"/>
      <c r="B17" s="2" t="s">
        <v>102</v>
      </c>
      <c r="C17" s="3">
        <v>604370</v>
      </c>
    </row>
    <row r="18" ht="14.25" spans="1:3">
      <c r="A18" s="1"/>
      <c r="B18" s="2" t="s">
        <v>113</v>
      </c>
      <c r="C18" s="3">
        <v>604371</v>
      </c>
    </row>
    <row r="19" ht="14.25" spans="1:3">
      <c r="A19" s="1"/>
      <c r="B19" s="2" t="s">
        <v>117</v>
      </c>
      <c r="C19" s="3">
        <v>604372</v>
      </c>
    </row>
    <row r="20" ht="14.25" spans="1:3">
      <c r="A20" s="1"/>
      <c r="B20" s="2" t="s">
        <v>121</v>
      </c>
      <c r="C20" s="3">
        <v>604374</v>
      </c>
    </row>
    <row r="21" ht="14.25" spans="1:3">
      <c r="A21" s="1"/>
      <c r="B21" s="2" t="s">
        <v>123</v>
      </c>
      <c r="C21" s="3">
        <v>604376</v>
      </c>
    </row>
    <row r="22" ht="14.25" spans="1:3">
      <c r="A22" s="1"/>
      <c r="B22" s="2" t="s">
        <v>127</v>
      </c>
      <c r="C22" s="3">
        <v>604379</v>
      </c>
    </row>
    <row r="23" ht="14.25" spans="1:3">
      <c r="A23" s="1"/>
      <c r="B23" s="2" t="s">
        <v>137</v>
      </c>
      <c r="C23" s="3">
        <v>604380</v>
      </c>
    </row>
    <row r="24" ht="14.25" spans="1:3">
      <c r="A24" s="1"/>
      <c r="B24" s="2" t="s">
        <v>139</v>
      </c>
      <c r="C24" s="3">
        <v>604381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舍得</cp:lastModifiedBy>
  <dcterms:created xsi:type="dcterms:W3CDTF">2019-10-22T02:30:00Z</dcterms:created>
  <dcterms:modified xsi:type="dcterms:W3CDTF">2022-11-09T07:31:11Z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75CA29DE85594B88889A52F7E90C1E2B</vt:lpwstr>
  </property>
</Properties>
</file>