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1" sheetId="3" r:id="rId2"/>
  </sheets>
  <definedNames>
    <definedName name="_xlnm._FilterDatabase" localSheetId="0" hidden="1">Sheet2!$A$4:$HX$156</definedName>
    <definedName name="_xlnm.Print_Titles" localSheetId="0">Sheet2!$4:$5</definedName>
  </definedNames>
  <calcPr calcId="144525"/>
</workbook>
</file>

<file path=xl/sharedStrings.xml><?xml version="1.0" encoding="utf-8"?>
<sst xmlns="http://schemas.openxmlformats.org/spreadsheetml/2006/main" count="165" uniqueCount="141">
  <si>
    <t>附件1</t>
  </si>
  <si>
    <t>2022年普惠性民办幼儿园生均公用经费安排表</t>
  </si>
  <si>
    <t>单位：人、元</t>
  </si>
  <si>
    <t>预算代码</t>
  </si>
  <si>
    <t>学校代码</t>
  </si>
  <si>
    <t>学校名称</t>
  </si>
  <si>
    <t>实际在园幼儿数</t>
  </si>
  <si>
    <t>2022年生均公用经费</t>
  </si>
  <si>
    <t>春季学期</t>
  </si>
  <si>
    <t>秋季学期</t>
  </si>
  <si>
    <t>合计</t>
  </si>
  <si>
    <t>融教〔2022〕230号已拨经费</t>
  </si>
  <si>
    <t>本次下拨经费</t>
  </si>
  <si>
    <t>总  计</t>
  </si>
  <si>
    <t>福清市玉屏中心幼儿园</t>
  </si>
  <si>
    <t>福清市育英幼儿园</t>
  </si>
  <si>
    <t>福清市锦绣幼儿园</t>
  </si>
  <si>
    <t>福清市光明幼儿园</t>
  </si>
  <si>
    <t>福清市融北幼儿园</t>
  </si>
  <si>
    <t>福清市雅润玫瑰幼儿园</t>
  </si>
  <si>
    <t>福清市光明实验幼儿园</t>
  </si>
  <si>
    <t>福清市萌芽幼儿园</t>
  </si>
  <si>
    <t>福清市蓓蓓幼儿园</t>
  </si>
  <si>
    <t>福清市雏鹰幼儿园</t>
  </si>
  <si>
    <t>福清市龙江中心幼儿园</t>
  </si>
  <si>
    <t>福清市新垭幼儿园</t>
  </si>
  <si>
    <t>福清市龙江师庄幼儿园</t>
  </si>
  <si>
    <t>福清市龙江童馨幼儿园</t>
  </si>
  <si>
    <t>福清市祥兴幼儿园</t>
  </si>
  <si>
    <t>福清市旺旺幼儿园</t>
  </si>
  <si>
    <t>福清市成长幼儿园</t>
  </si>
  <si>
    <t>福清市龙山中心幼儿园</t>
  </si>
  <si>
    <t>福清市龙山文博幼儿园</t>
  </si>
  <si>
    <t>福清市龙山小树苗幼儿园</t>
  </si>
  <si>
    <t>福清市龙山侨蕾幼儿园</t>
  </si>
  <si>
    <t>福清市龙山忠兴幼儿园</t>
  </si>
  <si>
    <t>福清市龙山绿苗幼儿园</t>
  </si>
  <si>
    <t>福清市音西中心幼儿园</t>
  </si>
  <si>
    <t>福清市音西培根幼儿园</t>
  </si>
  <si>
    <t>福清市英林幼儿园</t>
  </si>
  <si>
    <t>福清市哈佛之星幼儿园</t>
  </si>
  <si>
    <t>福清市北亭中心幼儿园</t>
  </si>
  <si>
    <t>福清市阳下亲亲幼儿园</t>
  </si>
  <si>
    <t>福清市阳下洪宽幼儿园</t>
  </si>
  <si>
    <t>福清市阳下乐乐幼儿园</t>
  </si>
  <si>
    <t>福清市阳下振欣幼儿园</t>
  </si>
  <si>
    <t>福清市阳下芳芳幼儿园</t>
  </si>
  <si>
    <t>福清市阳下睿鑫幼儿园</t>
  </si>
  <si>
    <t>福清市宏路中心幼儿园</t>
  </si>
  <si>
    <t>福清市宏路飞翔幼儿园</t>
  </si>
  <si>
    <t>福清市宏路天天开心幼儿园</t>
  </si>
  <si>
    <t>福清市宏路童心启智幼儿园</t>
  </si>
  <si>
    <t>福清市宏路亿童幼儿园</t>
  </si>
  <si>
    <t>福清宏路春天幼儿园</t>
  </si>
  <si>
    <t>福清市宏路童心幼儿园</t>
  </si>
  <si>
    <t>福清市宏路点点幼儿园</t>
  </si>
  <si>
    <t>福清市宏路红璎幼儿园</t>
  </si>
  <si>
    <t>福清市宏路桐林幼儿园</t>
  </si>
  <si>
    <t>福清市东张育新幼儿园</t>
  </si>
  <si>
    <t>福清市镜洋中心幼儿园</t>
  </si>
  <si>
    <t>福清市镜洋红日幼儿园</t>
  </si>
  <si>
    <t>福清市镜洋亿童幼儿园</t>
  </si>
  <si>
    <t>福清市镜洋金太阳幼儿园</t>
  </si>
  <si>
    <t>福清市镜洋智慧树幼儿园</t>
  </si>
  <si>
    <t>福清市东张中心幼儿园</t>
  </si>
  <si>
    <t>福清市东张百灵幼儿园</t>
  </si>
  <si>
    <t>福清市虞阳中心幼儿园</t>
  </si>
  <si>
    <t>福清市渔溪星验幼儿园</t>
  </si>
  <si>
    <t>福清市渔溪雅德幼儿园</t>
  </si>
  <si>
    <t>福清市渔溪贝贝幼儿园</t>
  </si>
  <si>
    <t>福清市星光幼儿园</t>
  </si>
  <si>
    <t>福清市上迳中心幼儿园</t>
  </si>
  <si>
    <t>福清市上迳红星幼儿园</t>
  </si>
  <si>
    <t>福清市上迳育苗幼儿园</t>
  </si>
  <si>
    <t>福清市占泽中心幼儿园</t>
  </si>
  <si>
    <t>福清市江阴红樱幼儿园</t>
  </si>
  <si>
    <t>福清市江阴晨阳幼儿园</t>
  </si>
  <si>
    <t>福清市江阴春苗幼儿园</t>
  </si>
  <si>
    <t>福清市江阴绿茵幼儿园</t>
  </si>
  <si>
    <t>福清市江阴睿思幼儿园</t>
  </si>
  <si>
    <t>福清市江阴风车幼儿园</t>
  </si>
  <si>
    <t>福清市江阴霞光幼儿园</t>
  </si>
  <si>
    <t>福清市高岭中心幼儿园</t>
  </si>
  <si>
    <t>福清市江阴星星幼儿园</t>
  </si>
  <si>
    <t>福清市硋灶中心幼儿园</t>
  </si>
  <si>
    <t>福清市新厝青青幼儿园</t>
  </si>
  <si>
    <t>福清市海口中心幼儿园</t>
  </si>
  <si>
    <t>福清市海口福音幼儿园</t>
  </si>
  <si>
    <t>福清市海口欣智幼儿园</t>
  </si>
  <si>
    <t>福清市海口宝贝幼儿园</t>
  </si>
  <si>
    <t>福清市岑兜中心幼儿园</t>
  </si>
  <si>
    <t>福清市海口苗苗幼儿园</t>
  </si>
  <si>
    <t>福清市海口未来星幼儿园</t>
  </si>
  <si>
    <t>福清市海口青木幼儿园</t>
  </si>
  <si>
    <t>福清市城头中心幼儿园</t>
  </si>
  <si>
    <t>福清市城头文翔幼儿园</t>
  </si>
  <si>
    <t>福清市城头凤屿幼儿园</t>
  </si>
  <si>
    <t>福清市城头博士幼儿园</t>
  </si>
  <si>
    <t>福清市城头七彩虹幼儿园</t>
  </si>
  <si>
    <t>福清市城头东方之星幼儿园</t>
  </si>
  <si>
    <t>福清市城头启智幼儿园</t>
  </si>
  <si>
    <t>福清市城头方舟幼儿园</t>
  </si>
  <si>
    <t>福清市龙田中心幼儿园</t>
  </si>
  <si>
    <t>福清市龙田新侨兴幼儿园</t>
  </si>
  <si>
    <t>福清市龙田星辰幼儿园</t>
  </si>
  <si>
    <t>福清市龙田艺旺幼儿园</t>
  </si>
  <si>
    <t>福清市龙田钓鱼台幼儿园</t>
  </si>
  <si>
    <t>福清市龙田童星幼儿园</t>
  </si>
  <si>
    <t>福清市龙田小天使幼儿园</t>
  </si>
  <si>
    <t>福清市龙田小金星幼儿园</t>
  </si>
  <si>
    <t>福清市龙田启点幼儿园</t>
  </si>
  <si>
    <t>福清市龙田晓骁幼儿园</t>
  </si>
  <si>
    <t>福清市龙田丹红幼儿园</t>
  </si>
  <si>
    <t>福清市前林中心幼儿园</t>
  </si>
  <si>
    <t>福清市龙田红立幼儿园</t>
  </si>
  <si>
    <t>福清市龙田红蕾幼儿园</t>
  </si>
  <si>
    <t>福清市龙田日月星幼儿园</t>
  </si>
  <si>
    <t>福清市江镜中心幼儿园</t>
  </si>
  <si>
    <t>福清市江镜月星幼儿园</t>
  </si>
  <si>
    <t>福清市江镜小博士幼儿园</t>
  </si>
  <si>
    <t>福清市江镜艺星幼儿园</t>
  </si>
  <si>
    <t>福清市港头中心幼儿园</t>
  </si>
  <si>
    <t>福清市港头小太阳幼儿园</t>
  </si>
  <si>
    <t>福清市三山中心幼儿园</t>
  </si>
  <si>
    <t>福清市三山蓝翔幼儿园</t>
  </si>
  <si>
    <t>福清市三山恒美幼儿园</t>
  </si>
  <si>
    <t>福清市三山红桥幼儿园</t>
  </si>
  <si>
    <t>福清市高山中心幼儿园</t>
  </si>
  <si>
    <t>福清市大风车幼儿园</t>
  </si>
  <si>
    <t>福清市高山海华幼儿园</t>
  </si>
  <si>
    <t>福清市高山盈星幼儿园</t>
  </si>
  <si>
    <t>福清市高山顺星幼儿园</t>
  </si>
  <si>
    <t>福清市高山育翔幼儿园</t>
  </si>
  <si>
    <t>福清市高山育恒幼儿园</t>
  </si>
  <si>
    <t>福清市高山童博幼儿园</t>
  </si>
  <si>
    <t>福清市高山晨翔幼儿园</t>
  </si>
  <si>
    <t>福清市高山蓝博幼儿园</t>
  </si>
  <si>
    <t>福清市六一中心幼儿园</t>
  </si>
  <si>
    <t>福清市以仁幼儿园</t>
  </si>
  <si>
    <t>福清市东瀚中心幼儿园</t>
  </si>
  <si>
    <t>福清市东瀚东翔幼儿园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</si>
</sst>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0"/>
      <name val="仿宋_GB2312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8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X138"/>
  <sheetViews>
    <sheetView showZeros="0" tabSelected="1" workbookViewId="0">
      <pane xSplit="3" ySplit="6" topLeftCell="D7" activePane="bottomRight" state="frozen"/>
      <selection/>
      <selection pane="topRight"/>
      <selection pane="bottomLeft"/>
      <selection pane="bottomRight" activeCell="K12" sqref="K12"/>
    </sheetView>
  </sheetViews>
  <sheetFormatPr defaultColWidth="9" defaultRowHeight="13.5"/>
  <cols>
    <col min="1" max="1" width="10.375" style="5" customWidth="1"/>
    <col min="2" max="2" width="12.875" style="5" customWidth="1"/>
    <col min="3" max="3" width="23.375" style="7" customWidth="1"/>
    <col min="4" max="5" width="9.75" style="8" customWidth="1"/>
    <col min="6" max="6" width="10.75" style="8" customWidth="1"/>
    <col min="7" max="8" width="10.75" style="5" customWidth="1"/>
    <col min="9" max="16384" width="9" style="5"/>
  </cols>
  <sheetData>
    <row r="1" ht="18.75" spans="1:1">
      <c r="A1" s="9" t="s">
        <v>0</v>
      </c>
    </row>
    <row r="2" ht="35" customHeight="1" spans="1:232">
      <c r="A2" s="10" t="s">
        <v>1</v>
      </c>
      <c r="B2" s="10"/>
      <c r="C2" s="10"/>
      <c r="D2" s="10"/>
      <c r="E2" s="10"/>
      <c r="F2" s="10"/>
      <c r="G2" s="10"/>
      <c r="H2" s="10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</row>
    <row r="3" ht="20" customHeight="1" spans="1:232">
      <c r="A3" s="11"/>
      <c r="B3" s="11"/>
      <c r="C3" s="12"/>
      <c r="D3" s="13"/>
      <c r="E3" s="13"/>
      <c r="F3" s="13"/>
      <c r="G3" s="14" t="s">
        <v>2</v>
      </c>
      <c r="H3" s="14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</row>
    <row r="4" ht="30" customHeight="1" spans="1:232">
      <c r="A4" s="15" t="s">
        <v>3</v>
      </c>
      <c r="B4" s="15" t="s">
        <v>4</v>
      </c>
      <c r="C4" s="16" t="s">
        <v>5</v>
      </c>
      <c r="D4" s="17" t="s">
        <v>6</v>
      </c>
      <c r="E4" s="17"/>
      <c r="F4" s="17" t="s">
        <v>7</v>
      </c>
      <c r="G4" s="17"/>
      <c r="H4" s="1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</row>
    <row r="5" ht="45" customHeight="1" spans="1:232">
      <c r="A5" s="18"/>
      <c r="B5" s="18"/>
      <c r="C5" s="19"/>
      <c r="D5" s="17" t="s">
        <v>8</v>
      </c>
      <c r="E5" s="17" t="s">
        <v>9</v>
      </c>
      <c r="F5" s="17" t="s">
        <v>10</v>
      </c>
      <c r="G5" s="20" t="s">
        <v>11</v>
      </c>
      <c r="H5" s="17" t="s">
        <v>12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</row>
    <row r="6" ht="22" customHeight="1" spans="1:232">
      <c r="A6" s="4"/>
      <c r="B6" s="1"/>
      <c r="C6" s="2" t="s">
        <v>13</v>
      </c>
      <c r="D6" s="21">
        <f>D7+D30+D17+D24+D41+D34+D52+D57+D59+D77+D64+D67+D79+D83+D87+D95+D106+D110+D114+D116+D120+D132+D130+D75</f>
        <v>11867</v>
      </c>
      <c r="E6" s="21">
        <f>E7+E30+E17+E24+E41+E34+E52+E57+E59+E77+E64+E67+E79+E83+E87+E95+E106+E110+E114+E116+E120+E132+E130+E75</f>
        <v>10811</v>
      </c>
      <c r="F6" s="21">
        <f>F7+F30+F17+F24+F41+F34+F52+F57+F59+F77+F64+F67+F79+F83+F87+F95+F106+F110+F114+F116+F120+F132+F130+F75</f>
        <v>6803400</v>
      </c>
      <c r="G6" s="21">
        <f>G7+G30+G17+G24+G41+G34+G52+G57+G59+G77+G64+G67+G79+G83+G87+G95+G106+G110+G114+G116+G120+G132+G130+G75</f>
        <v>3560100</v>
      </c>
      <c r="H6" s="21">
        <f>H7+H30+H17+H24+H41+H34+H52+H57+H59+H77+H64+H67+H79+H83+H87+H95+H106+H110+H114+H116+H120+H132+H130+H75</f>
        <v>3243300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</row>
    <row r="7" ht="22" customHeight="1" spans="1:232">
      <c r="A7" s="3">
        <v>604351</v>
      </c>
      <c r="B7" s="1"/>
      <c r="C7" s="2" t="s">
        <v>14</v>
      </c>
      <c r="D7" s="4">
        <f>SUM(D8:D16)</f>
        <v>832</v>
      </c>
      <c r="E7" s="4">
        <f>SUM(E8:E16)</f>
        <v>890</v>
      </c>
      <c r="F7" s="4">
        <f>SUM(F8:F16)</f>
        <v>516600</v>
      </c>
      <c r="G7" s="4">
        <f>SUM(G8:G16)</f>
        <v>249600</v>
      </c>
      <c r="H7" s="4">
        <f>SUM(H8:H16)</f>
        <v>267000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</row>
    <row r="8" ht="22" customHeight="1" spans="1:232">
      <c r="A8" s="1"/>
      <c r="B8" s="1">
        <v>1135000336</v>
      </c>
      <c r="C8" s="22" t="s">
        <v>15</v>
      </c>
      <c r="D8" s="1">
        <v>300</v>
      </c>
      <c r="E8" s="23">
        <v>280</v>
      </c>
      <c r="F8" s="1">
        <f t="shared" ref="F8:F17" si="0">(D8+E8)/2*600</f>
        <v>174000</v>
      </c>
      <c r="G8" s="23">
        <v>90000</v>
      </c>
      <c r="H8" s="1">
        <f t="shared" ref="H8:H17" si="1">F8-G8</f>
        <v>84000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</row>
    <row r="9" ht="22" customHeight="1" spans="1:232">
      <c r="A9" s="1"/>
      <c r="B9" s="1">
        <v>1135000339</v>
      </c>
      <c r="C9" s="22" t="s">
        <v>16</v>
      </c>
      <c r="D9" s="1">
        <v>73</v>
      </c>
      <c r="E9" s="23">
        <v>75</v>
      </c>
      <c r="F9" s="1">
        <f t="shared" si="0"/>
        <v>44400</v>
      </c>
      <c r="G9" s="23">
        <v>21900</v>
      </c>
      <c r="H9" s="1">
        <f t="shared" si="1"/>
        <v>22500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</row>
    <row r="10" ht="22" customHeight="1" spans="1:232">
      <c r="A10" s="1"/>
      <c r="B10" s="1">
        <v>1135000340</v>
      </c>
      <c r="C10" s="22" t="s">
        <v>17</v>
      </c>
      <c r="D10" s="1">
        <v>90</v>
      </c>
      <c r="E10" s="23">
        <v>90</v>
      </c>
      <c r="F10" s="1">
        <f t="shared" si="0"/>
        <v>54000</v>
      </c>
      <c r="G10" s="23">
        <v>27000</v>
      </c>
      <c r="H10" s="1">
        <f t="shared" si="1"/>
        <v>27000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</row>
    <row r="11" ht="22" customHeight="1" spans="1:232">
      <c r="A11" s="1"/>
      <c r="B11" s="1">
        <v>1135000342</v>
      </c>
      <c r="C11" s="22" t="s">
        <v>18</v>
      </c>
      <c r="D11" s="1">
        <v>75</v>
      </c>
      <c r="E11" s="23">
        <v>70</v>
      </c>
      <c r="F11" s="1">
        <f t="shared" si="0"/>
        <v>43500</v>
      </c>
      <c r="G11" s="23">
        <v>22500</v>
      </c>
      <c r="H11" s="1">
        <f t="shared" si="1"/>
        <v>21000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</row>
    <row r="12" ht="22" customHeight="1" spans="1:232">
      <c r="A12" s="1"/>
      <c r="B12" s="1">
        <v>1135001139</v>
      </c>
      <c r="C12" s="22" t="s">
        <v>19</v>
      </c>
      <c r="D12" s="1">
        <v>88</v>
      </c>
      <c r="E12" s="23">
        <v>87</v>
      </c>
      <c r="F12" s="1">
        <f t="shared" si="0"/>
        <v>52500</v>
      </c>
      <c r="G12" s="23">
        <v>26400</v>
      </c>
      <c r="H12" s="1">
        <f t="shared" si="1"/>
        <v>26100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</row>
    <row r="13" ht="22" customHeight="1" spans="1:232">
      <c r="A13" s="1"/>
      <c r="B13" s="1">
        <v>1135008452</v>
      </c>
      <c r="C13" s="22" t="s">
        <v>20</v>
      </c>
      <c r="D13" s="1">
        <v>64</v>
      </c>
      <c r="E13" s="23">
        <v>93</v>
      </c>
      <c r="F13" s="1">
        <f t="shared" si="0"/>
        <v>47100</v>
      </c>
      <c r="G13" s="23">
        <v>19200</v>
      </c>
      <c r="H13" s="1">
        <f t="shared" si="1"/>
        <v>27900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</row>
    <row r="14" ht="22" customHeight="1" spans="1:232">
      <c r="A14" s="1"/>
      <c r="B14" s="1">
        <v>1135010417</v>
      </c>
      <c r="C14" s="22" t="s">
        <v>21</v>
      </c>
      <c r="D14" s="1">
        <v>72</v>
      </c>
      <c r="E14" s="23">
        <v>70</v>
      </c>
      <c r="F14" s="1">
        <f t="shared" si="0"/>
        <v>42600</v>
      </c>
      <c r="G14" s="23">
        <v>21600</v>
      </c>
      <c r="H14" s="1">
        <f t="shared" si="1"/>
        <v>21000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</row>
    <row r="15" ht="22" customHeight="1" spans="1:232">
      <c r="A15" s="1"/>
      <c r="B15" s="1">
        <v>1135000337</v>
      </c>
      <c r="C15" s="22" t="s">
        <v>22</v>
      </c>
      <c r="D15" s="1"/>
      <c r="E15" s="23">
        <v>55</v>
      </c>
      <c r="F15" s="1">
        <f t="shared" si="0"/>
        <v>16500</v>
      </c>
      <c r="G15" s="23"/>
      <c r="H15" s="1">
        <f t="shared" si="1"/>
        <v>16500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</row>
    <row r="16" ht="22" customHeight="1" spans="1:232">
      <c r="A16" s="1"/>
      <c r="B16" s="1">
        <v>1135000338</v>
      </c>
      <c r="C16" s="23" t="s">
        <v>23</v>
      </c>
      <c r="D16" s="1">
        <v>70</v>
      </c>
      <c r="E16" s="23">
        <v>70</v>
      </c>
      <c r="F16" s="1">
        <f t="shared" si="0"/>
        <v>42000</v>
      </c>
      <c r="G16" s="23">
        <v>21000</v>
      </c>
      <c r="H16" s="1">
        <f t="shared" si="1"/>
        <v>21000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</row>
    <row r="17" ht="22" customHeight="1" spans="1:232">
      <c r="A17" s="3">
        <v>604352</v>
      </c>
      <c r="B17" s="1"/>
      <c r="C17" s="2" t="s">
        <v>24</v>
      </c>
      <c r="D17" s="4">
        <f>SUM(D18:D23)</f>
        <v>691</v>
      </c>
      <c r="E17" s="4">
        <f>SUM(E18:E23)</f>
        <v>627</v>
      </c>
      <c r="F17" s="4">
        <f>SUM(F18:F23)</f>
        <v>395400</v>
      </c>
      <c r="G17" s="4">
        <f>SUM(G18:G23)</f>
        <v>207300</v>
      </c>
      <c r="H17" s="4">
        <f>SUM(H18:H23)</f>
        <v>188100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</row>
    <row r="18" ht="22" customHeight="1" spans="1:232">
      <c r="A18" s="1"/>
      <c r="B18" s="1">
        <v>1135000692</v>
      </c>
      <c r="C18" s="22" t="s">
        <v>25</v>
      </c>
      <c r="D18" s="1">
        <v>139</v>
      </c>
      <c r="E18" s="23">
        <v>121</v>
      </c>
      <c r="F18" s="1">
        <f t="shared" ref="F18:F23" si="2">(D18+E18)/2*600</f>
        <v>78000</v>
      </c>
      <c r="G18" s="23">
        <v>41700</v>
      </c>
      <c r="H18" s="1">
        <f t="shared" ref="H18:H23" si="3">F18-G18</f>
        <v>36300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</row>
    <row r="19" ht="22" customHeight="1" spans="1:232">
      <c r="A19" s="1"/>
      <c r="B19" s="1">
        <v>1135000707</v>
      </c>
      <c r="C19" s="22" t="s">
        <v>26</v>
      </c>
      <c r="D19" s="1">
        <v>120</v>
      </c>
      <c r="E19" s="23">
        <v>120</v>
      </c>
      <c r="F19" s="1">
        <f t="shared" si="2"/>
        <v>72000</v>
      </c>
      <c r="G19" s="23">
        <v>36000</v>
      </c>
      <c r="H19" s="1">
        <f t="shared" si="3"/>
        <v>36000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</row>
    <row r="20" ht="22" customHeight="1" spans="1:232">
      <c r="A20" s="1"/>
      <c r="B20" s="1">
        <v>1135000708</v>
      </c>
      <c r="C20" s="22" t="s">
        <v>27</v>
      </c>
      <c r="D20" s="1">
        <v>103</v>
      </c>
      <c r="E20" s="23">
        <v>120</v>
      </c>
      <c r="F20" s="1">
        <f t="shared" si="2"/>
        <v>66900</v>
      </c>
      <c r="G20" s="23">
        <v>30900</v>
      </c>
      <c r="H20" s="1">
        <f t="shared" si="3"/>
        <v>36000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</row>
    <row r="21" s="5" customFormat="1" ht="22" customHeight="1" spans="1:232">
      <c r="A21" s="1"/>
      <c r="B21" s="1">
        <v>1135003640</v>
      </c>
      <c r="C21" s="22" t="s">
        <v>28</v>
      </c>
      <c r="D21" s="1">
        <v>50</v>
      </c>
      <c r="E21" s="23">
        <v>0</v>
      </c>
      <c r="F21" s="1">
        <f t="shared" si="2"/>
        <v>15000</v>
      </c>
      <c r="G21" s="23">
        <v>15000</v>
      </c>
      <c r="H21" s="1">
        <f t="shared" si="3"/>
        <v>0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</row>
    <row r="22" ht="22" customHeight="1" spans="1:232">
      <c r="A22" s="1"/>
      <c r="B22" s="1">
        <v>1135000709</v>
      </c>
      <c r="C22" s="23" t="s">
        <v>29</v>
      </c>
      <c r="D22" s="1">
        <v>149</v>
      </c>
      <c r="E22" s="23">
        <v>158</v>
      </c>
      <c r="F22" s="1">
        <f t="shared" si="2"/>
        <v>92100</v>
      </c>
      <c r="G22" s="23">
        <v>44700</v>
      </c>
      <c r="H22" s="1">
        <f t="shared" si="3"/>
        <v>47400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</row>
    <row r="23" ht="22" customHeight="1" spans="1:232">
      <c r="A23" s="1"/>
      <c r="B23" s="1">
        <v>1135011164</v>
      </c>
      <c r="C23" s="23" t="s">
        <v>30</v>
      </c>
      <c r="D23" s="1">
        <v>130</v>
      </c>
      <c r="E23" s="23">
        <v>108</v>
      </c>
      <c r="F23" s="1">
        <f t="shared" si="2"/>
        <v>71400</v>
      </c>
      <c r="G23" s="23">
        <v>39000</v>
      </c>
      <c r="H23" s="1">
        <f t="shared" si="3"/>
        <v>32400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</row>
    <row r="24" ht="22" customHeight="1" spans="1:232">
      <c r="A24" s="3">
        <v>604353</v>
      </c>
      <c r="B24" s="1"/>
      <c r="C24" s="2" t="s">
        <v>31</v>
      </c>
      <c r="D24" s="4">
        <f>SUM(D25:D29)</f>
        <v>554</v>
      </c>
      <c r="E24" s="4">
        <f>SUM(E25:E29)</f>
        <v>482</v>
      </c>
      <c r="F24" s="4">
        <f>SUM(F25:F29)</f>
        <v>310800</v>
      </c>
      <c r="G24" s="4">
        <f>SUM(G25:G29)</f>
        <v>166200</v>
      </c>
      <c r="H24" s="4">
        <f>SUM(H25:H29)</f>
        <v>144600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</row>
    <row r="25" ht="22" customHeight="1" spans="1:232">
      <c r="A25" s="1"/>
      <c r="B25" s="1">
        <v>1135000462</v>
      </c>
      <c r="C25" s="22" t="s">
        <v>32</v>
      </c>
      <c r="D25" s="1">
        <v>100</v>
      </c>
      <c r="E25" s="23">
        <v>90</v>
      </c>
      <c r="F25" s="1">
        <f>(D25+E25)/2*600</f>
        <v>57000</v>
      </c>
      <c r="G25" s="23">
        <v>30000</v>
      </c>
      <c r="H25" s="1">
        <f>F25-G25</f>
        <v>27000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</row>
    <row r="26" ht="22" customHeight="1" spans="1:232">
      <c r="A26" s="1"/>
      <c r="B26" s="1">
        <v>1135000572</v>
      </c>
      <c r="C26" s="22" t="s">
        <v>33</v>
      </c>
      <c r="D26" s="1">
        <v>44</v>
      </c>
      <c r="E26" s="23"/>
      <c r="F26" s="1">
        <f>(D26+E26)/2*600</f>
        <v>13200</v>
      </c>
      <c r="G26" s="23">
        <v>13200</v>
      </c>
      <c r="H26" s="1">
        <f>F26-G26</f>
        <v>0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</row>
    <row r="27" ht="22" customHeight="1" spans="1:232">
      <c r="A27" s="1"/>
      <c r="B27" s="1">
        <v>1135002041</v>
      </c>
      <c r="C27" s="22" t="s">
        <v>34</v>
      </c>
      <c r="D27" s="1">
        <v>100</v>
      </c>
      <c r="E27" s="23">
        <v>100</v>
      </c>
      <c r="F27" s="1">
        <f>(D27+E27)/2*600</f>
        <v>60000</v>
      </c>
      <c r="G27" s="23">
        <v>30000</v>
      </c>
      <c r="H27" s="1">
        <f>F27-G27</f>
        <v>30000</v>
      </c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</row>
    <row r="28" ht="22" customHeight="1" spans="1:232">
      <c r="A28" s="1"/>
      <c r="B28" s="1">
        <v>1135003614</v>
      </c>
      <c r="C28" s="22" t="s">
        <v>35</v>
      </c>
      <c r="D28" s="1">
        <v>180</v>
      </c>
      <c r="E28" s="23">
        <v>172</v>
      </c>
      <c r="F28" s="1">
        <f>(D28+E28)/2*600</f>
        <v>105600</v>
      </c>
      <c r="G28" s="23">
        <v>54000</v>
      </c>
      <c r="H28" s="1">
        <f>F28-G28</f>
        <v>51600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</row>
    <row r="29" ht="22" customHeight="1" spans="1:232">
      <c r="A29" s="1"/>
      <c r="B29" s="1">
        <v>1135000461</v>
      </c>
      <c r="C29" s="22" t="s">
        <v>36</v>
      </c>
      <c r="D29" s="1">
        <v>130</v>
      </c>
      <c r="E29" s="23">
        <v>120</v>
      </c>
      <c r="F29" s="1">
        <f>(D29+E29)/2*600</f>
        <v>75000</v>
      </c>
      <c r="G29" s="23">
        <v>39000</v>
      </c>
      <c r="H29" s="1">
        <f>F29-G29</f>
        <v>36000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</row>
    <row r="30" ht="22" customHeight="1" spans="1:232">
      <c r="A30" s="3">
        <v>604354</v>
      </c>
      <c r="B30" s="1"/>
      <c r="C30" s="2" t="s">
        <v>37</v>
      </c>
      <c r="D30" s="4">
        <f>SUM(D31:D33)</f>
        <v>380</v>
      </c>
      <c r="E30" s="4">
        <f>SUM(E31:E33)</f>
        <v>342</v>
      </c>
      <c r="F30" s="4">
        <f>SUM(F31:F33)</f>
        <v>216600</v>
      </c>
      <c r="G30" s="4">
        <f>SUM(G31:G33)</f>
        <v>114000</v>
      </c>
      <c r="H30" s="4">
        <f>SUM(H31:H33)</f>
        <v>102600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</row>
    <row r="31" ht="22" customHeight="1" spans="1:232">
      <c r="A31" s="1"/>
      <c r="B31" s="1">
        <v>1135003073</v>
      </c>
      <c r="C31" s="22" t="s">
        <v>38</v>
      </c>
      <c r="D31" s="1">
        <v>90</v>
      </c>
      <c r="E31" s="23">
        <v>90</v>
      </c>
      <c r="F31" s="1">
        <f>(D31+E31)/2*600</f>
        <v>54000</v>
      </c>
      <c r="G31" s="23">
        <v>27000</v>
      </c>
      <c r="H31" s="1">
        <f>F31-G31</f>
        <v>27000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</row>
    <row r="32" ht="22" customHeight="1" spans="1:232">
      <c r="A32" s="1"/>
      <c r="B32" s="1">
        <v>1135003076</v>
      </c>
      <c r="C32" s="22" t="s">
        <v>39</v>
      </c>
      <c r="D32" s="1">
        <v>80</v>
      </c>
      <c r="E32" s="23">
        <v>68</v>
      </c>
      <c r="F32" s="1">
        <f>(D32+E32)/2*600</f>
        <v>44400</v>
      </c>
      <c r="G32" s="23">
        <v>24000</v>
      </c>
      <c r="H32" s="1">
        <f>F32-G32</f>
        <v>20400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</row>
    <row r="33" ht="22" customHeight="1" spans="1:232">
      <c r="A33" s="1"/>
      <c r="B33" s="1">
        <v>1135003086</v>
      </c>
      <c r="C33" s="22" t="s">
        <v>40</v>
      </c>
      <c r="D33" s="1">
        <v>210</v>
      </c>
      <c r="E33" s="23">
        <v>184</v>
      </c>
      <c r="F33" s="1">
        <f>(D33+E33)/2*600</f>
        <v>118200</v>
      </c>
      <c r="G33" s="23">
        <v>63000</v>
      </c>
      <c r="H33" s="1">
        <f>F33-G33</f>
        <v>55200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</row>
    <row r="34" ht="22" customHeight="1" spans="1:232">
      <c r="A34" s="3">
        <v>604355</v>
      </c>
      <c r="B34" s="1"/>
      <c r="C34" s="2" t="s">
        <v>41</v>
      </c>
      <c r="D34" s="4">
        <f>SUM(D35:D40)</f>
        <v>781</v>
      </c>
      <c r="E34" s="4">
        <f>SUM(E35:E40)</f>
        <v>797</v>
      </c>
      <c r="F34" s="4">
        <f>SUM(F35:F40)</f>
        <v>473400</v>
      </c>
      <c r="G34" s="4">
        <f>SUM(G35:G40)</f>
        <v>234300</v>
      </c>
      <c r="H34" s="4">
        <f>SUM(H35:H40)</f>
        <v>239100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</row>
    <row r="35" ht="22" customHeight="1" spans="1:232">
      <c r="A35" s="1"/>
      <c r="B35" s="1">
        <v>1135000565</v>
      </c>
      <c r="C35" s="22" t="s">
        <v>42</v>
      </c>
      <c r="D35" s="1">
        <v>90</v>
      </c>
      <c r="E35" s="23">
        <v>90</v>
      </c>
      <c r="F35" s="1">
        <f t="shared" ref="F35:F40" si="4">(D35+E35)/2*600</f>
        <v>54000</v>
      </c>
      <c r="G35" s="23">
        <v>27000</v>
      </c>
      <c r="H35" s="1">
        <f t="shared" ref="H35:H40" si="5">F35-G35</f>
        <v>27000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</row>
    <row r="36" ht="22" customHeight="1" spans="1:232">
      <c r="A36" s="1"/>
      <c r="B36" s="1">
        <v>1135000670</v>
      </c>
      <c r="C36" s="22" t="s">
        <v>43</v>
      </c>
      <c r="D36" s="1">
        <v>210</v>
      </c>
      <c r="E36" s="23">
        <v>242</v>
      </c>
      <c r="F36" s="1">
        <f t="shared" si="4"/>
        <v>135600</v>
      </c>
      <c r="G36" s="23">
        <v>63000</v>
      </c>
      <c r="H36" s="1">
        <f t="shared" si="5"/>
        <v>72600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</row>
    <row r="37" ht="22" customHeight="1" spans="1:232">
      <c r="A37" s="1"/>
      <c r="B37" s="1">
        <v>1135000685</v>
      </c>
      <c r="C37" s="22" t="s">
        <v>44</v>
      </c>
      <c r="D37" s="1">
        <v>214</v>
      </c>
      <c r="E37" s="23">
        <v>214</v>
      </c>
      <c r="F37" s="1">
        <f t="shared" si="4"/>
        <v>128400</v>
      </c>
      <c r="G37" s="23">
        <v>64200</v>
      </c>
      <c r="H37" s="1">
        <f t="shared" si="5"/>
        <v>64200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</row>
    <row r="38" ht="22" customHeight="1" spans="1:232">
      <c r="A38" s="1"/>
      <c r="B38" s="1">
        <v>1135000742</v>
      </c>
      <c r="C38" s="22" t="s">
        <v>45</v>
      </c>
      <c r="D38" s="1">
        <v>60</v>
      </c>
      <c r="E38" s="23">
        <v>60</v>
      </c>
      <c r="F38" s="1">
        <f t="shared" si="4"/>
        <v>36000</v>
      </c>
      <c r="G38" s="23">
        <v>18000</v>
      </c>
      <c r="H38" s="1">
        <f t="shared" si="5"/>
        <v>18000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</row>
    <row r="39" ht="22" customHeight="1" spans="1:232">
      <c r="A39" s="1"/>
      <c r="B39" s="1">
        <v>1135000927</v>
      </c>
      <c r="C39" s="22" t="s">
        <v>46</v>
      </c>
      <c r="D39" s="1">
        <v>150</v>
      </c>
      <c r="E39" s="23">
        <v>150</v>
      </c>
      <c r="F39" s="1">
        <f t="shared" si="4"/>
        <v>90000</v>
      </c>
      <c r="G39" s="23">
        <v>45000</v>
      </c>
      <c r="H39" s="1">
        <f t="shared" si="5"/>
        <v>45000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</row>
    <row r="40" ht="22" customHeight="1" spans="1:232">
      <c r="A40" s="1"/>
      <c r="B40" s="1">
        <v>1135003448</v>
      </c>
      <c r="C40" s="22" t="s">
        <v>47</v>
      </c>
      <c r="D40" s="1">
        <v>57</v>
      </c>
      <c r="E40" s="23">
        <v>41</v>
      </c>
      <c r="F40" s="1">
        <f t="shared" si="4"/>
        <v>29400</v>
      </c>
      <c r="G40" s="23">
        <v>17100</v>
      </c>
      <c r="H40" s="1">
        <f t="shared" si="5"/>
        <v>12300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</row>
    <row r="41" ht="22" customHeight="1" spans="1:232">
      <c r="A41" s="3">
        <v>604356</v>
      </c>
      <c r="B41" s="1"/>
      <c r="C41" s="2" t="s">
        <v>48</v>
      </c>
      <c r="D41" s="4">
        <f>SUM(D42:D51)</f>
        <v>985</v>
      </c>
      <c r="E41" s="4">
        <f>SUM(E42:E51)</f>
        <v>855</v>
      </c>
      <c r="F41" s="4">
        <f>SUM(F42:F51)</f>
        <v>552000</v>
      </c>
      <c r="G41" s="4">
        <f>SUM(G42:G51)</f>
        <v>295500</v>
      </c>
      <c r="H41" s="4">
        <f>SUM(H42:H51)</f>
        <v>256500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</row>
    <row r="42" ht="22" customHeight="1" spans="1:232">
      <c r="A42" s="1"/>
      <c r="B42" s="1">
        <v>1135000878</v>
      </c>
      <c r="C42" s="22" t="s">
        <v>49</v>
      </c>
      <c r="D42" s="1">
        <v>70</v>
      </c>
      <c r="E42" s="23">
        <v>70</v>
      </c>
      <c r="F42" s="1">
        <f t="shared" ref="F42:F51" si="6">(D42+E42)/2*600</f>
        <v>42000</v>
      </c>
      <c r="G42" s="23">
        <v>21000</v>
      </c>
      <c r="H42" s="1">
        <f t="shared" ref="H42:H51" si="7">F42-G42</f>
        <v>21000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</row>
    <row r="43" s="5" customFormat="1" ht="22" customHeight="1" spans="1:232">
      <c r="A43" s="1"/>
      <c r="B43" s="1">
        <v>1135000894</v>
      </c>
      <c r="C43" s="22" t="s">
        <v>50</v>
      </c>
      <c r="D43" s="1">
        <v>50</v>
      </c>
      <c r="E43" s="23">
        <v>49</v>
      </c>
      <c r="F43" s="1">
        <f t="shared" si="6"/>
        <v>29700</v>
      </c>
      <c r="G43" s="23">
        <v>15000</v>
      </c>
      <c r="H43" s="1">
        <f t="shared" si="7"/>
        <v>14700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</row>
    <row r="44" s="5" customFormat="1" ht="22" customHeight="1" spans="1:232">
      <c r="A44" s="1"/>
      <c r="B44" s="1">
        <v>1135001542</v>
      </c>
      <c r="C44" s="22" t="s">
        <v>51</v>
      </c>
      <c r="D44" s="1">
        <v>120</v>
      </c>
      <c r="E44" s="23">
        <v>120</v>
      </c>
      <c r="F44" s="1">
        <f t="shared" si="6"/>
        <v>72000</v>
      </c>
      <c r="G44" s="23">
        <v>36000</v>
      </c>
      <c r="H44" s="1">
        <f t="shared" si="7"/>
        <v>36000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</row>
    <row r="45" ht="22" customHeight="1" spans="1:232">
      <c r="A45" s="1"/>
      <c r="B45" s="1">
        <v>1135001559</v>
      </c>
      <c r="C45" s="22" t="s">
        <v>52</v>
      </c>
      <c r="D45" s="1">
        <v>200</v>
      </c>
      <c r="E45" s="23"/>
      <c r="F45" s="1">
        <f t="shared" si="6"/>
        <v>60000</v>
      </c>
      <c r="G45" s="23">
        <v>60000</v>
      </c>
      <c r="H45" s="1">
        <f t="shared" si="7"/>
        <v>0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</row>
    <row r="46" ht="22" customHeight="1" spans="1:232">
      <c r="A46" s="1"/>
      <c r="B46" s="1">
        <v>1135002907</v>
      </c>
      <c r="C46" s="22" t="s">
        <v>53</v>
      </c>
      <c r="D46" s="24">
        <v>120</v>
      </c>
      <c r="E46" s="23">
        <v>300</v>
      </c>
      <c r="F46" s="1">
        <f t="shared" si="6"/>
        <v>126000</v>
      </c>
      <c r="G46" s="23">
        <v>36000</v>
      </c>
      <c r="H46" s="1">
        <f t="shared" si="7"/>
        <v>90000</v>
      </c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</row>
    <row r="47" ht="22" customHeight="1" spans="1:232">
      <c r="A47" s="1"/>
      <c r="B47" s="1">
        <v>1135003452</v>
      </c>
      <c r="C47" s="22" t="s">
        <v>54</v>
      </c>
      <c r="D47" s="1">
        <v>78</v>
      </c>
      <c r="E47" s="23">
        <v>80</v>
      </c>
      <c r="F47" s="1">
        <f t="shared" si="6"/>
        <v>47400</v>
      </c>
      <c r="G47" s="23">
        <v>23400</v>
      </c>
      <c r="H47" s="1">
        <f t="shared" si="7"/>
        <v>24000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</row>
    <row r="48" ht="22" customHeight="1" spans="1:232">
      <c r="A48" s="1"/>
      <c r="B48" s="1">
        <v>1135010424</v>
      </c>
      <c r="C48" s="22" t="s">
        <v>55</v>
      </c>
      <c r="D48" s="1">
        <v>100</v>
      </c>
      <c r="E48" s="23"/>
      <c r="F48" s="1">
        <f t="shared" si="6"/>
        <v>30000</v>
      </c>
      <c r="G48" s="23">
        <v>30000</v>
      </c>
      <c r="H48" s="1">
        <f t="shared" si="7"/>
        <v>0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</row>
    <row r="49" ht="22" customHeight="1" spans="1:232">
      <c r="A49" s="1"/>
      <c r="B49" s="1">
        <v>1135010432</v>
      </c>
      <c r="C49" s="22" t="s">
        <v>56</v>
      </c>
      <c r="D49" s="1">
        <v>80</v>
      </c>
      <c r="E49" s="23">
        <v>80</v>
      </c>
      <c r="F49" s="1">
        <f t="shared" si="6"/>
        <v>48000</v>
      </c>
      <c r="G49" s="23">
        <v>24000</v>
      </c>
      <c r="H49" s="1">
        <f t="shared" si="7"/>
        <v>24000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</row>
    <row r="50" ht="22" customHeight="1" spans="1:232">
      <c r="A50" s="1"/>
      <c r="B50" s="1">
        <v>1135006788</v>
      </c>
      <c r="C50" s="22" t="s">
        <v>57</v>
      </c>
      <c r="D50" s="1">
        <v>92</v>
      </c>
      <c r="E50" s="23">
        <v>81</v>
      </c>
      <c r="F50" s="1">
        <f t="shared" si="6"/>
        <v>51900</v>
      </c>
      <c r="G50" s="23">
        <v>27600</v>
      </c>
      <c r="H50" s="1">
        <f t="shared" si="7"/>
        <v>24300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</row>
    <row r="51" ht="22" customHeight="1" spans="1:232">
      <c r="A51" s="1"/>
      <c r="B51" s="1">
        <v>1135000525</v>
      </c>
      <c r="C51" s="22" t="s">
        <v>58</v>
      </c>
      <c r="D51" s="1">
        <v>75</v>
      </c>
      <c r="E51" s="23">
        <v>75</v>
      </c>
      <c r="F51" s="1">
        <f t="shared" si="6"/>
        <v>45000</v>
      </c>
      <c r="G51" s="23">
        <v>22500</v>
      </c>
      <c r="H51" s="1">
        <f t="shared" si="7"/>
        <v>22500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</row>
    <row r="52" ht="22" customHeight="1" spans="1:232">
      <c r="A52" s="3">
        <v>604358</v>
      </c>
      <c r="B52" s="1"/>
      <c r="C52" s="2" t="s">
        <v>59</v>
      </c>
      <c r="D52" s="4">
        <f>SUM(D53:D56)</f>
        <v>405</v>
      </c>
      <c r="E52" s="4">
        <f>SUM(E53:E56)</f>
        <v>383</v>
      </c>
      <c r="F52" s="4">
        <f>SUM(F53:F56)</f>
        <v>236400</v>
      </c>
      <c r="G52" s="4">
        <f>SUM(G53:G56)</f>
        <v>121500</v>
      </c>
      <c r="H52" s="4">
        <f>SUM(H53:H56)</f>
        <v>114900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</row>
    <row r="53" ht="22" customHeight="1" spans="1:232">
      <c r="A53" s="1"/>
      <c r="B53" s="1">
        <v>1135000724</v>
      </c>
      <c r="C53" s="22" t="s">
        <v>60</v>
      </c>
      <c r="D53" s="1">
        <v>87</v>
      </c>
      <c r="E53" s="23">
        <v>87</v>
      </c>
      <c r="F53" s="1">
        <f t="shared" ref="F52:F59" si="8">(D53+E53)/2*600</f>
        <v>52200</v>
      </c>
      <c r="G53" s="23">
        <v>26100</v>
      </c>
      <c r="H53" s="1">
        <f t="shared" ref="H52:H59" si="9">F53-G53</f>
        <v>26100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</row>
    <row r="54" ht="22" customHeight="1" spans="1:232">
      <c r="A54" s="1"/>
      <c r="B54" s="1">
        <v>1135000725</v>
      </c>
      <c r="C54" s="22" t="s">
        <v>61</v>
      </c>
      <c r="D54" s="1">
        <v>150</v>
      </c>
      <c r="E54" s="23">
        <v>150</v>
      </c>
      <c r="F54" s="1">
        <f t="shared" si="8"/>
        <v>90000</v>
      </c>
      <c r="G54" s="23">
        <v>45000</v>
      </c>
      <c r="H54" s="1">
        <f t="shared" si="9"/>
        <v>45000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</row>
    <row r="55" ht="22" customHeight="1" spans="1:232">
      <c r="A55" s="1"/>
      <c r="B55" s="1">
        <v>1135001528</v>
      </c>
      <c r="C55" s="22" t="s">
        <v>62</v>
      </c>
      <c r="D55" s="1">
        <v>86</v>
      </c>
      <c r="E55" s="23">
        <v>75</v>
      </c>
      <c r="F55" s="1">
        <f t="shared" si="8"/>
        <v>48300</v>
      </c>
      <c r="G55" s="23">
        <v>25800</v>
      </c>
      <c r="H55" s="1">
        <f t="shared" si="9"/>
        <v>22500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</row>
    <row r="56" ht="22" customHeight="1" spans="1:232">
      <c r="A56" s="1"/>
      <c r="B56" s="1">
        <v>1135001670</v>
      </c>
      <c r="C56" s="22" t="s">
        <v>63</v>
      </c>
      <c r="D56" s="1">
        <v>82</v>
      </c>
      <c r="E56" s="23">
        <v>71</v>
      </c>
      <c r="F56" s="1">
        <f t="shared" si="8"/>
        <v>45900</v>
      </c>
      <c r="G56" s="23">
        <v>24600</v>
      </c>
      <c r="H56" s="1">
        <f t="shared" si="9"/>
        <v>21300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</row>
    <row r="57" ht="22" customHeight="1" spans="1:232">
      <c r="A57" s="3">
        <v>604359</v>
      </c>
      <c r="B57" s="1"/>
      <c r="C57" s="2" t="s">
        <v>64</v>
      </c>
      <c r="D57" s="4">
        <f>SUM(D58:D58)</f>
        <v>80</v>
      </c>
      <c r="E57" s="4">
        <f>SUM(E58:E58)</f>
        <v>80</v>
      </c>
      <c r="F57" s="4">
        <f>SUM(F58:F58)</f>
        <v>48000</v>
      </c>
      <c r="G57" s="4">
        <f>SUM(G58:G58)</f>
        <v>24000</v>
      </c>
      <c r="H57" s="4">
        <f>SUM(H58:H58)</f>
        <v>24000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</row>
    <row r="58" ht="22" customHeight="1" spans="1:232">
      <c r="A58" s="1"/>
      <c r="B58" s="1">
        <v>1135000523</v>
      </c>
      <c r="C58" s="22" t="s">
        <v>65</v>
      </c>
      <c r="D58" s="1">
        <v>80</v>
      </c>
      <c r="E58" s="23">
        <v>80</v>
      </c>
      <c r="F58" s="1">
        <f t="shared" si="8"/>
        <v>48000</v>
      </c>
      <c r="G58" s="23">
        <v>24000</v>
      </c>
      <c r="H58" s="1">
        <f t="shared" si="9"/>
        <v>24000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</row>
    <row r="59" ht="22" customHeight="1" spans="1:232">
      <c r="A59" s="3">
        <v>604361</v>
      </c>
      <c r="B59" s="1"/>
      <c r="C59" s="2" t="s">
        <v>66</v>
      </c>
      <c r="D59" s="4">
        <f>SUM(D60:D63)</f>
        <v>705</v>
      </c>
      <c r="E59" s="4">
        <f>SUM(E60:E63)</f>
        <v>798</v>
      </c>
      <c r="F59" s="4">
        <f>SUM(F60:F63)</f>
        <v>450900</v>
      </c>
      <c r="G59" s="4">
        <f>SUM(G60:G63)</f>
        <v>211500</v>
      </c>
      <c r="H59" s="4">
        <f>SUM(H60:H63)</f>
        <v>239400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</row>
    <row r="60" ht="22" customHeight="1" spans="1:232">
      <c r="A60" s="1"/>
      <c r="B60" s="1">
        <v>1135000391</v>
      </c>
      <c r="C60" s="22" t="s">
        <v>67</v>
      </c>
      <c r="D60" s="1">
        <v>90</v>
      </c>
      <c r="E60" s="23">
        <v>90</v>
      </c>
      <c r="F60" s="1">
        <f>(D60+E60)/2*600</f>
        <v>54000</v>
      </c>
      <c r="G60" s="23">
        <v>27000</v>
      </c>
      <c r="H60" s="1">
        <f>F60-G60</f>
        <v>27000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</row>
    <row r="61" ht="22" customHeight="1" spans="1:232">
      <c r="A61" s="1"/>
      <c r="B61" s="1">
        <v>1135000489</v>
      </c>
      <c r="C61" s="22" t="s">
        <v>68</v>
      </c>
      <c r="D61" s="1">
        <v>235</v>
      </c>
      <c r="E61" s="23">
        <v>400</v>
      </c>
      <c r="F61" s="1">
        <f>(D61+E61)/2*600</f>
        <v>190500</v>
      </c>
      <c r="G61" s="23">
        <v>70500</v>
      </c>
      <c r="H61" s="1">
        <f>F61-G61</f>
        <v>120000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</row>
    <row r="62" ht="22" customHeight="1" spans="1:232">
      <c r="A62" s="1"/>
      <c r="B62" s="1">
        <v>1135000542</v>
      </c>
      <c r="C62" s="22" t="s">
        <v>69</v>
      </c>
      <c r="D62" s="1">
        <v>147</v>
      </c>
      <c r="E62" s="23">
        <v>113</v>
      </c>
      <c r="F62" s="1">
        <f>(D62+E62)/2*600</f>
        <v>78000</v>
      </c>
      <c r="G62" s="23">
        <v>44100</v>
      </c>
      <c r="H62" s="1">
        <f>F62-G62</f>
        <v>33900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</row>
    <row r="63" ht="22" customHeight="1" spans="1:232">
      <c r="A63" s="1"/>
      <c r="B63" s="1">
        <v>1135009805</v>
      </c>
      <c r="C63" s="22" t="s">
        <v>70</v>
      </c>
      <c r="D63" s="1">
        <v>233</v>
      </c>
      <c r="E63" s="23">
        <v>195</v>
      </c>
      <c r="F63" s="1">
        <f>(D63+E63)/2*600</f>
        <v>128400</v>
      </c>
      <c r="G63" s="23">
        <v>69900</v>
      </c>
      <c r="H63" s="1">
        <f>F63-G63</f>
        <v>58500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</row>
    <row r="64" ht="22" customHeight="1" spans="1:232">
      <c r="A64" s="3">
        <v>604362</v>
      </c>
      <c r="B64" s="1"/>
      <c r="C64" s="2" t="s">
        <v>71</v>
      </c>
      <c r="D64" s="4">
        <f>SUM(D65:D66)</f>
        <v>280</v>
      </c>
      <c r="E64" s="4">
        <f>SUM(E65:E66)</f>
        <v>0</v>
      </c>
      <c r="F64" s="4">
        <f>SUM(F65:F66)</f>
        <v>84000</v>
      </c>
      <c r="G64" s="4">
        <f>SUM(G65:G66)</f>
        <v>84000</v>
      </c>
      <c r="H64" s="4">
        <f>SUM(H65:H66)</f>
        <v>0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</row>
    <row r="65" ht="22" customHeight="1" spans="1:232">
      <c r="A65" s="1"/>
      <c r="B65" s="1">
        <v>1135001028</v>
      </c>
      <c r="C65" s="22" t="s">
        <v>72</v>
      </c>
      <c r="D65" s="1">
        <v>35</v>
      </c>
      <c r="E65" s="23"/>
      <c r="F65" s="1">
        <f>(D65+E65)/2*600</f>
        <v>10500</v>
      </c>
      <c r="G65" s="23">
        <v>10500</v>
      </c>
      <c r="H65" s="1">
        <f>F65-G65</f>
        <v>0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</row>
    <row r="66" ht="22" customHeight="1" spans="1:232">
      <c r="A66" s="1"/>
      <c r="B66" s="1">
        <v>1135003207</v>
      </c>
      <c r="C66" s="22" t="s">
        <v>73</v>
      </c>
      <c r="D66" s="1">
        <v>245</v>
      </c>
      <c r="E66" s="23"/>
      <c r="F66" s="1">
        <f>(D66+E66)/2*600</f>
        <v>73500</v>
      </c>
      <c r="G66" s="23">
        <v>73500</v>
      </c>
      <c r="H66" s="1">
        <f>F66-G66</f>
        <v>0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</row>
    <row r="67" ht="22" customHeight="1" spans="1:232">
      <c r="A67" s="3">
        <v>604363</v>
      </c>
      <c r="B67" s="1"/>
      <c r="C67" s="2" t="s">
        <v>74</v>
      </c>
      <c r="D67" s="4">
        <f>SUM(D68:D74)</f>
        <v>863</v>
      </c>
      <c r="E67" s="4">
        <f>SUM(E68:E74)</f>
        <v>886</v>
      </c>
      <c r="F67" s="4">
        <f>SUM(F68:F74)</f>
        <v>524700</v>
      </c>
      <c r="G67" s="4">
        <f>SUM(G68:G74)</f>
        <v>258900</v>
      </c>
      <c r="H67" s="4">
        <f>SUM(H68:H74)</f>
        <v>265800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</row>
    <row r="68" ht="22" customHeight="1" spans="1:232">
      <c r="A68" s="1"/>
      <c r="B68" s="1">
        <v>1135000222</v>
      </c>
      <c r="C68" s="22" t="s">
        <v>75</v>
      </c>
      <c r="D68" s="1">
        <v>270</v>
      </c>
      <c r="E68" s="23">
        <v>245</v>
      </c>
      <c r="F68" s="1">
        <f t="shared" ref="F68:F74" si="10">(D68+E68)/2*600</f>
        <v>154500</v>
      </c>
      <c r="G68" s="23">
        <v>81000</v>
      </c>
      <c r="H68" s="1">
        <f t="shared" ref="H68:H74" si="11">F68-G68</f>
        <v>73500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</row>
    <row r="69" ht="22" customHeight="1" spans="1:232">
      <c r="A69" s="1"/>
      <c r="B69" s="1">
        <v>1135000225</v>
      </c>
      <c r="C69" s="22" t="s">
        <v>76</v>
      </c>
      <c r="D69" s="1">
        <v>138</v>
      </c>
      <c r="E69" s="23">
        <v>150</v>
      </c>
      <c r="F69" s="1">
        <f t="shared" si="10"/>
        <v>86400</v>
      </c>
      <c r="G69" s="23">
        <v>41400</v>
      </c>
      <c r="H69" s="1">
        <f t="shared" si="11"/>
        <v>45000</v>
      </c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</row>
    <row r="70" ht="22" customHeight="1" spans="1:232">
      <c r="A70" s="1"/>
      <c r="B70" s="1">
        <v>1135000438</v>
      </c>
      <c r="C70" s="22" t="s">
        <v>77</v>
      </c>
      <c r="D70" s="1">
        <v>120</v>
      </c>
      <c r="E70" s="23">
        <v>120</v>
      </c>
      <c r="F70" s="1">
        <f t="shared" si="10"/>
        <v>72000</v>
      </c>
      <c r="G70" s="23">
        <v>36000</v>
      </c>
      <c r="H70" s="1">
        <f t="shared" si="11"/>
        <v>36000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</row>
    <row r="71" ht="22" customHeight="1" spans="1:232">
      <c r="A71" s="1"/>
      <c r="B71" s="1">
        <v>1135000448</v>
      </c>
      <c r="C71" s="22" t="s">
        <v>78</v>
      </c>
      <c r="D71" s="1">
        <v>65</v>
      </c>
      <c r="E71" s="23"/>
      <c r="F71" s="1">
        <f t="shared" si="10"/>
        <v>19500</v>
      </c>
      <c r="G71" s="23">
        <v>19500</v>
      </c>
      <c r="H71" s="1">
        <f t="shared" si="11"/>
        <v>0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</row>
    <row r="72" ht="22" customHeight="1" spans="1:232">
      <c r="A72" s="1"/>
      <c r="B72" s="1">
        <v>1135000450</v>
      </c>
      <c r="C72" s="22" t="s">
        <v>79</v>
      </c>
      <c r="D72" s="1">
        <v>70</v>
      </c>
      <c r="E72" s="23">
        <v>80</v>
      </c>
      <c r="F72" s="1">
        <f t="shared" si="10"/>
        <v>45000</v>
      </c>
      <c r="G72" s="23">
        <v>21000</v>
      </c>
      <c r="H72" s="1">
        <f t="shared" si="11"/>
        <v>24000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</row>
    <row r="73" ht="22" customHeight="1" spans="1:232">
      <c r="A73" s="1"/>
      <c r="B73" s="1">
        <v>1135000443</v>
      </c>
      <c r="C73" s="22" t="s">
        <v>80</v>
      </c>
      <c r="D73" s="1"/>
      <c r="E73" s="23">
        <v>87</v>
      </c>
      <c r="F73" s="1">
        <f t="shared" si="10"/>
        <v>26100</v>
      </c>
      <c r="G73" s="23"/>
      <c r="H73" s="1">
        <f t="shared" si="11"/>
        <v>26100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</row>
    <row r="74" ht="22" customHeight="1" spans="1:232">
      <c r="A74" s="1"/>
      <c r="B74" s="1">
        <v>1135003849</v>
      </c>
      <c r="C74" s="22" t="s">
        <v>81</v>
      </c>
      <c r="D74" s="1">
        <v>200</v>
      </c>
      <c r="E74" s="23">
        <v>204</v>
      </c>
      <c r="F74" s="1">
        <f t="shared" si="10"/>
        <v>121200</v>
      </c>
      <c r="G74" s="23">
        <v>60000</v>
      </c>
      <c r="H74" s="1">
        <f t="shared" si="11"/>
        <v>61200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</row>
    <row r="75" ht="22" customHeight="1" spans="1:232">
      <c r="A75" s="3">
        <v>604364</v>
      </c>
      <c r="B75" s="1"/>
      <c r="C75" s="2" t="s">
        <v>82</v>
      </c>
      <c r="D75" s="4">
        <f t="shared" ref="D75:H75" si="12">SUM(D76)</f>
        <v>193</v>
      </c>
      <c r="E75" s="4">
        <f t="shared" si="12"/>
        <v>180</v>
      </c>
      <c r="F75" s="4">
        <f t="shared" si="12"/>
        <v>111900</v>
      </c>
      <c r="G75" s="4">
        <f t="shared" si="12"/>
        <v>57900</v>
      </c>
      <c r="H75" s="4">
        <f t="shared" si="12"/>
        <v>54000</v>
      </c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</row>
    <row r="76" ht="22" customHeight="1" spans="1:232">
      <c r="A76" s="1"/>
      <c r="B76" s="1">
        <v>1135011609</v>
      </c>
      <c r="C76" s="22" t="s">
        <v>83</v>
      </c>
      <c r="D76" s="1">
        <v>193</v>
      </c>
      <c r="E76" s="23">
        <v>180</v>
      </c>
      <c r="F76" s="1">
        <f>(D76+E76)/2*600</f>
        <v>111900</v>
      </c>
      <c r="G76" s="23">
        <v>57900</v>
      </c>
      <c r="H76" s="1">
        <f>F76-G76</f>
        <v>54000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</row>
    <row r="77" ht="22" customHeight="1" spans="1:232">
      <c r="A77" s="3">
        <v>604365</v>
      </c>
      <c r="B77" s="1"/>
      <c r="C77" s="2" t="s">
        <v>84</v>
      </c>
      <c r="D77" s="4">
        <f>SUM(D78)</f>
        <v>84</v>
      </c>
      <c r="E77" s="4">
        <f>SUM(E78)</f>
        <v>75</v>
      </c>
      <c r="F77" s="4">
        <f>SUM(F78)</f>
        <v>47700</v>
      </c>
      <c r="G77" s="4">
        <f>SUM(G78)</f>
        <v>25200</v>
      </c>
      <c r="H77" s="4">
        <f>SUM(H78)</f>
        <v>22500</v>
      </c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</row>
    <row r="78" ht="22" customHeight="1" spans="1:232">
      <c r="A78" s="1"/>
      <c r="B78" s="1">
        <v>1135000589</v>
      </c>
      <c r="C78" s="22" t="s">
        <v>85</v>
      </c>
      <c r="D78" s="1">
        <v>84</v>
      </c>
      <c r="E78" s="23">
        <v>75</v>
      </c>
      <c r="F78" s="1">
        <f>(D78+E78)/2*600</f>
        <v>47700</v>
      </c>
      <c r="G78" s="23">
        <v>25200</v>
      </c>
      <c r="H78" s="1">
        <f>F78-G78</f>
        <v>22500</v>
      </c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</row>
    <row r="79" ht="22" customHeight="1" spans="1:232">
      <c r="A79" s="3">
        <v>604366</v>
      </c>
      <c r="B79" s="1"/>
      <c r="C79" s="2" t="s">
        <v>86</v>
      </c>
      <c r="D79" s="4">
        <f>SUM(D80:D82)</f>
        <v>265</v>
      </c>
      <c r="E79" s="4">
        <f>SUM(E80:E82)</f>
        <v>274</v>
      </c>
      <c r="F79" s="4">
        <f>SUM(F80:F82)</f>
        <v>161700</v>
      </c>
      <c r="G79" s="4">
        <f>SUM(G80:G82)</f>
        <v>79500</v>
      </c>
      <c r="H79" s="4">
        <f>SUM(H80:H82)</f>
        <v>82200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</row>
    <row r="80" ht="22" customHeight="1" spans="1:232">
      <c r="A80" s="1"/>
      <c r="B80" s="1">
        <v>1135003451</v>
      </c>
      <c r="C80" s="22" t="s">
        <v>87</v>
      </c>
      <c r="D80" s="1">
        <v>100</v>
      </c>
      <c r="E80" s="23">
        <v>97</v>
      </c>
      <c r="F80" s="1">
        <f t="shared" ref="F79:F91" si="13">(D80+E80)/2*600</f>
        <v>59100</v>
      </c>
      <c r="G80" s="23">
        <v>30000</v>
      </c>
      <c r="H80" s="1">
        <f t="shared" ref="H79:H91" si="14">F80-G80</f>
        <v>29100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</row>
    <row r="81" ht="22" customHeight="1" spans="1:232">
      <c r="A81" s="1"/>
      <c r="B81" s="1">
        <v>1135003474</v>
      </c>
      <c r="C81" s="22" t="s">
        <v>88</v>
      </c>
      <c r="D81" s="1">
        <v>65</v>
      </c>
      <c r="E81" s="23">
        <v>57</v>
      </c>
      <c r="F81" s="1">
        <f t="shared" si="13"/>
        <v>36600</v>
      </c>
      <c r="G81" s="23">
        <v>19500</v>
      </c>
      <c r="H81" s="1">
        <f t="shared" si="14"/>
        <v>17100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</row>
    <row r="82" ht="22" customHeight="1" spans="1:232">
      <c r="A82" s="1"/>
      <c r="B82" s="1">
        <v>1135003284</v>
      </c>
      <c r="C82" s="22" t="s">
        <v>89</v>
      </c>
      <c r="D82" s="1">
        <v>100</v>
      </c>
      <c r="E82" s="23">
        <v>120</v>
      </c>
      <c r="F82" s="1">
        <f t="shared" si="13"/>
        <v>66000</v>
      </c>
      <c r="G82" s="23">
        <v>30000</v>
      </c>
      <c r="H82" s="1">
        <f t="shared" si="14"/>
        <v>36000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</row>
    <row r="83" ht="22" customHeight="1" spans="1:232">
      <c r="A83" s="3">
        <v>604367</v>
      </c>
      <c r="B83" s="1"/>
      <c r="C83" s="2" t="s">
        <v>90</v>
      </c>
      <c r="D83" s="4">
        <f>SUM(D84:D86)</f>
        <v>260</v>
      </c>
      <c r="E83" s="4">
        <f>SUM(E84:E86)</f>
        <v>227</v>
      </c>
      <c r="F83" s="4">
        <f>SUM(F84:F86)</f>
        <v>146100</v>
      </c>
      <c r="G83" s="4">
        <f>SUM(G84:G86)</f>
        <v>78000</v>
      </c>
      <c r="H83" s="4">
        <f>SUM(H84:H86)</f>
        <v>68100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</row>
    <row r="84" ht="22" customHeight="1" spans="1:232">
      <c r="A84" s="1"/>
      <c r="B84" s="1">
        <v>1135000228</v>
      </c>
      <c r="C84" s="22" t="s">
        <v>91</v>
      </c>
      <c r="D84" s="1">
        <v>90</v>
      </c>
      <c r="E84" s="23">
        <v>90</v>
      </c>
      <c r="F84" s="1">
        <f t="shared" si="13"/>
        <v>54000</v>
      </c>
      <c r="G84" s="23">
        <v>27000</v>
      </c>
      <c r="H84" s="1">
        <f t="shared" si="14"/>
        <v>27000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</row>
    <row r="85" ht="22" customHeight="1" spans="1:232">
      <c r="A85" s="1"/>
      <c r="B85" s="1">
        <v>1135000233</v>
      </c>
      <c r="C85" s="22" t="s">
        <v>92</v>
      </c>
      <c r="D85" s="1">
        <v>81</v>
      </c>
      <c r="E85" s="23">
        <v>68</v>
      </c>
      <c r="F85" s="1">
        <f t="shared" si="13"/>
        <v>44700</v>
      </c>
      <c r="G85" s="23">
        <v>24300</v>
      </c>
      <c r="H85" s="1">
        <f t="shared" si="14"/>
        <v>20400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</row>
    <row r="86" ht="22" customHeight="1" spans="1:232">
      <c r="A86" s="1"/>
      <c r="B86" s="1">
        <v>1135003447</v>
      </c>
      <c r="C86" s="22" t="s">
        <v>93</v>
      </c>
      <c r="D86" s="1">
        <v>89</v>
      </c>
      <c r="E86" s="23">
        <v>69</v>
      </c>
      <c r="F86" s="1">
        <f t="shared" si="13"/>
        <v>47400</v>
      </c>
      <c r="G86" s="23">
        <v>26700</v>
      </c>
      <c r="H86" s="1">
        <f t="shared" si="14"/>
        <v>20700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</row>
    <row r="87" ht="22" customHeight="1" spans="1:232">
      <c r="A87" s="3">
        <v>604368</v>
      </c>
      <c r="B87" s="1"/>
      <c r="C87" s="2" t="s">
        <v>94</v>
      </c>
      <c r="D87" s="4">
        <f>SUM(D88:D94)</f>
        <v>688</v>
      </c>
      <c r="E87" s="4">
        <f>SUM(E88:E94)</f>
        <v>550</v>
      </c>
      <c r="F87" s="4">
        <f>SUM(F88:F94)</f>
        <v>371400</v>
      </c>
      <c r="G87" s="4">
        <f>SUM(G88:G94)</f>
        <v>206400</v>
      </c>
      <c r="H87" s="4">
        <f>SUM(H88:H94)</f>
        <v>165000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</row>
    <row r="88" ht="22" customHeight="1" spans="1:232">
      <c r="A88" s="1"/>
      <c r="B88" s="1">
        <v>1135000329</v>
      </c>
      <c r="C88" s="22" t="s">
        <v>95</v>
      </c>
      <c r="D88" s="1">
        <v>68</v>
      </c>
      <c r="E88" s="23">
        <v>65</v>
      </c>
      <c r="F88" s="1">
        <f t="shared" ref="F88:F93" si="15">(D88+E88)/2*600</f>
        <v>39900</v>
      </c>
      <c r="G88" s="23">
        <v>20400</v>
      </c>
      <c r="H88" s="1">
        <f t="shared" ref="H88:H93" si="16">F88-G88</f>
        <v>19500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</row>
    <row r="89" ht="22" customHeight="1" spans="1:232">
      <c r="A89" s="1"/>
      <c r="B89" s="1">
        <v>1135002351</v>
      </c>
      <c r="C89" s="22" t="s">
        <v>96</v>
      </c>
      <c r="D89" s="1">
        <v>120</v>
      </c>
      <c r="E89" s="23">
        <v>120</v>
      </c>
      <c r="F89" s="1">
        <f t="shared" si="15"/>
        <v>72000</v>
      </c>
      <c r="G89" s="23">
        <v>36000</v>
      </c>
      <c r="H89" s="1">
        <f t="shared" si="16"/>
        <v>36000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</row>
    <row r="90" s="5" customFormat="1" ht="22" customHeight="1" spans="1:232">
      <c r="A90" s="1"/>
      <c r="B90" s="1">
        <v>1135003458</v>
      </c>
      <c r="C90" s="22" t="s">
        <v>97</v>
      </c>
      <c r="D90" s="1">
        <v>150</v>
      </c>
      <c r="E90" s="23">
        <v>155</v>
      </c>
      <c r="F90" s="1">
        <f t="shared" si="15"/>
        <v>91500</v>
      </c>
      <c r="G90" s="23">
        <v>45000</v>
      </c>
      <c r="H90" s="1">
        <f t="shared" si="16"/>
        <v>46500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</row>
    <row r="91" ht="22" customHeight="1" spans="1:232">
      <c r="A91" s="1"/>
      <c r="B91" s="1">
        <v>1135003461</v>
      </c>
      <c r="C91" s="22" t="s">
        <v>98</v>
      </c>
      <c r="D91" s="1">
        <v>100</v>
      </c>
      <c r="E91" s="23">
        <v>78</v>
      </c>
      <c r="F91" s="1">
        <f t="shared" si="15"/>
        <v>53400</v>
      </c>
      <c r="G91" s="23">
        <v>30000</v>
      </c>
      <c r="H91" s="1">
        <f t="shared" si="16"/>
        <v>23400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</row>
    <row r="92" ht="22" customHeight="1" spans="1:232">
      <c r="A92" s="1"/>
      <c r="B92" s="1">
        <v>1135010413</v>
      </c>
      <c r="C92" s="22" t="s">
        <v>99</v>
      </c>
      <c r="D92" s="1">
        <v>150</v>
      </c>
      <c r="E92" s="23"/>
      <c r="F92" s="1">
        <f t="shared" si="15"/>
        <v>45000</v>
      </c>
      <c r="G92" s="23">
        <v>45000</v>
      </c>
      <c r="H92" s="1">
        <f t="shared" si="16"/>
        <v>0</v>
      </c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</row>
    <row r="93" ht="22" customHeight="1" spans="1:232">
      <c r="A93" s="1"/>
      <c r="B93" s="1">
        <v>1135010420</v>
      </c>
      <c r="C93" s="22" t="s">
        <v>100</v>
      </c>
      <c r="D93" s="1"/>
      <c r="E93" s="23">
        <v>32</v>
      </c>
      <c r="F93" s="1">
        <f t="shared" si="15"/>
        <v>9600</v>
      </c>
      <c r="G93" s="23"/>
      <c r="H93" s="1">
        <f t="shared" si="16"/>
        <v>9600</v>
      </c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</row>
    <row r="94" ht="22" customHeight="1" spans="1:232">
      <c r="A94" s="1"/>
      <c r="B94" s="1">
        <v>1135000445</v>
      </c>
      <c r="C94" s="22" t="s">
        <v>101</v>
      </c>
      <c r="D94" s="1">
        <v>100</v>
      </c>
      <c r="E94" s="23">
        <v>100</v>
      </c>
      <c r="F94" s="1">
        <f t="shared" ref="F94:F121" si="17">(D94+E94)/2*600</f>
        <v>60000</v>
      </c>
      <c r="G94" s="23">
        <v>30000</v>
      </c>
      <c r="H94" s="1">
        <f t="shared" ref="H94:H121" si="18">F94-G94</f>
        <v>30000</v>
      </c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</row>
    <row r="95" ht="22" customHeight="1" spans="1:232">
      <c r="A95" s="3">
        <v>604370</v>
      </c>
      <c r="B95" s="1"/>
      <c r="C95" s="2" t="s">
        <v>102</v>
      </c>
      <c r="D95" s="4">
        <f>SUM(D96:D105)</f>
        <v>1430</v>
      </c>
      <c r="E95" s="4">
        <f>SUM(E96:E105)</f>
        <v>982</v>
      </c>
      <c r="F95" s="4">
        <f>SUM(F96:F105)</f>
        <v>723600</v>
      </c>
      <c r="G95" s="4">
        <f>SUM(G96:G105)</f>
        <v>429000</v>
      </c>
      <c r="H95" s="4">
        <f>SUM(H96:H105)</f>
        <v>294600</v>
      </c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</row>
    <row r="96" ht="22" customHeight="1" spans="1:232">
      <c r="A96" s="1"/>
      <c r="B96" s="1">
        <v>1135000952</v>
      </c>
      <c r="C96" s="22" t="s">
        <v>103</v>
      </c>
      <c r="D96" s="1">
        <v>425</v>
      </c>
      <c r="E96" s="23">
        <v>425</v>
      </c>
      <c r="F96" s="1">
        <f t="shared" si="17"/>
        <v>255000</v>
      </c>
      <c r="G96" s="23">
        <v>127500</v>
      </c>
      <c r="H96" s="1">
        <f t="shared" si="18"/>
        <v>127500</v>
      </c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</row>
    <row r="97" ht="22" customHeight="1" spans="1:232">
      <c r="A97" s="1"/>
      <c r="B97" s="1">
        <v>1135006717</v>
      </c>
      <c r="C97" s="22" t="s">
        <v>104</v>
      </c>
      <c r="D97" s="1">
        <v>90</v>
      </c>
      <c r="E97" s="23">
        <v>86</v>
      </c>
      <c r="F97" s="1">
        <f t="shared" si="17"/>
        <v>52800</v>
      </c>
      <c r="G97" s="23">
        <v>27000</v>
      </c>
      <c r="H97" s="1">
        <f t="shared" si="18"/>
        <v>25800</v>
      </c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</row>
    <row r="98" ht="22" customHeight="1" spans="1:232">
      <c r="A98" s="1"/>
      <c r="B98" s="1">
        <v>1135000957</v>
      </c>
      <c r="C98" s="22" t="s">
        <v>105</v>
      </c>
      <c r="D98" s="1">
        <v>57</v>
      </c>
      <c r="E98" s="23"/>
      <c r="F98" s="1">
        <f t="shared" si="17"/>
        <v>17100</v>
      </c>
      <c r="G98" s="23">
        <v>17100</v>
      </c>
      <c r="H98" s="1">
        <f t="shared" si="18"/>
        <v>0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</row>
    <row r="99" ht="22" customHeight="1" spans="1:232">
      <c r="A99" s="1"/>
      <c r="B99" s="1">
        <v>1135000958</v>
      </c>
      <c r="C99" s="22" t="s">
        <v>106</v>
      </c>
      <c r="D99" s="1">
        <v>125</v>
      </c>
      <c r="E99" s="23">
        <v>118</v>
      </c>
      <c r="F99" s="1">
        <f t="shared" si="17"/>
        <v>72900</v>
      </c>
      <c r="G99" s="23">
        <v>37500</v>
      </c>
      <c r="H99" s="1">
        <f t="shared" si="18"/>
        <v>35400</v>
      </c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</row>
    <row r="100" ht="22" customHeight="1" spans="1:232">
      <c r="A100" s="1"/>
      <c r="B100" s="1">
        <v>1135000960</v>
      </c>
      <c r="C100" s="22" t="s">
        <v>107</v>
      </c>
      <c r="D100" s="1">
        <v>60</v>
      </c>
      <c r="E100" s="23">
        <v>60</v>
      </c>
      <c r="F100" s="1">
        <f t="shared" si="17"/>
        <v>36000</v>
      </c>
      <c r="G100" s="23">
        <v>18000</v>
      </c>
      <c r="H100" s="1">
        <f t="shared" si="18"/>
        <v>18000</v>
      </c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</row>
    <row r="101" ht="22" customHeight="1" spans="1:232">
      <c r="A101" s="1"/>
      <c r="B101" s="1">
        <v>1135000961</v>
      </c>
      <c r="C101" s="22" t="s">
        <v>108</v>
      </c>
      <c r="D101" s="1">
        <v>88</v>
      </c>
      <c r="E101" s="23">
        <v>80</v>
      </c>
      <c r="F101" s="1">
        <f t="shared" si="17"/>
        <v>50400</v>
      </c>
      <c r="G101" s="23">
        <v>26400</v>
      </c>
      <c r="H101" s="1">
        <f t="shared" si="18"/>
        <v>24000</v>
      </c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</row>
    <row r="102" ht="22" customHeight="1" spans="1:232">
      <c r="A102" s="1"/>
      <c r="B102" s="1">
        <v>1135000963</v>
      </c>
      <c r="C102" s="22" t="s">
        <v>109</v>
      </c>
      <c r="D102" s="1">
        <v>60</v>
      </c>
      <c r="E102" s="23">
        <v>60</v>
      </c>
      <c r="F102" s="1">
        <f t="shared" si="17"/>
        <v>36000</v>
      </c>
      <c r="G102" s="23">
        <v>18000</v>
      </c>
      <c r="H102" s="1">
        <f t="shared" si="18"/>
        <v>18000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</row>
    <row r="103" ht="22" customHeight="1" spans="1:232">
      <c r="A103" s="1"/>
      <c r="B103" s="1">
        <v>1135001822</v>
      </c>
      <c r="C103" s="22" t="s">
        <v>110</v>
      </c>
      <c r="D103" s="1">
        <v>78</v>
      </c>
      <c r="E103" s="23">
        <v>71</v>
      </c>
      <c r="F103" s="1">
        <f t="shared" si="17"/>
        <v>44700</v>
      </c>
      <c r="G103" s="23">
        <v>23400</v>
      </c>
      <c r="H103" s="1">
        <f t="shared" si="18"/>
        <v>21300</v>
      </c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</row>
    <row r="104" ht="22" customHeight="1" spans="1:232">
      <c r="A104" s="1"/>
      <c r="B104" s="1">
        <v>1135000954</v>
      </c>
      <c r="C104" s="23" t="s">
        <v>111</v>
      </c>
      <c r="D104" s="1">
        <v>92</v>
      </c>
      <c r="E104" s="23">
        <v>82</v>
      </c>
      <c r="F104" s="1">
        <f t="shared" si="17"/>
        <v>52200</v>
      </c>
      <c r="G104" s="23">
        <v>27600</v>
      </c>
      <c r="H104" s="1">
        <f t="shared" si="18"/>
        <v>24600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</row>
    <row r="105" ht="22" customHeight="1" spans="1:232">
      <c r="A105" s="1"/>
      <c r="B105" s="1">
        <v>1135000953</v>
      </c>
      <c r="C105" s="1" t="s">
        <v>112</v>
      </c>
      <c r="D105" s="1">
        <v>355</v>
      </c>
      <c r="E105" s="23"/>
      <c r="F105" s="1">
        <f t="shared" si="17"/>
        <v>106500</v>
      </c>
      <c r="G105" s="23">
        <v>106500</v>
      </c>
      <c r="H105" s="1">
        <f t="shared" si="18"/>
        <v>0</v>
      </c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</row>
    <row r="106" ht="22" customHeight="1" spans="1:232">
      <c r="A106" s="3">
        <v>604371</v>
      </c>
      <c r="B106" s="1"/>
      <c r="C106" s="2" t="s">
        <v>113</v>
      </c>
      <c r="D106" s="4">
        <f>SUM(D107:D109)</f>
        <v>268</v>
      </c>
      <c r="E106" s="4">
        <f>SUM(E107:E109)</f>
        <v>224</v>
      </c>
      <c r="F106" s="4">
        <f>SUM(F107:F109)</f>
        <v>147600</v>
      </c>
      <c r="G106" s="4">
        <f>SUM(G107:G109)</f>
        <v>80400</v>
      </c>
      <c r="H106" s="4">
        <f>SUM(H107:H109)</f>
        <v>67200</v>
      </c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</row>
    <row r="107" ht="22" customHeight="1" spans="1:232">
      <c r="A107" s="1"/>
      <c r="B107" s="1">
        <v>1135000345</v>
      </c>
      <c r="C107" s="22" t="s">
        <v>114</v>
      </c>
      <c r="D107" s="1">
        <v>57</v>
      </c>
      <c r="E107" s="23">
        <v>51</v>
      </c>
      <c r="F107" s="1">
        <f t="shared" si="17"/>
        <v>32400</v>
      </c>
      <c r="G107" s="23">
        <v>17100</v>
      </c>
      <c r="H107" s="1">
        <f t="shared" si="18"/>
        <v>15300</v>
      </c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</row>
    <row r="108" ht="22" customHeight="1" spans="1:232">
      <c r="A108" s="1"/>
      <c r="B108" s="1">
        <v>1135000346</v>
      </c>
      <c r="C108" s="22" t="s">
        <v>115</v>
      </c>
      <c r="D108" s="1">
        <v>105</v>
      </c>
      <c r="E108" s="23">
        <v>86</v>
      </c>
      <c r="F108" s="1">
        <f t="shared" si="17"/>
        <v>57300</v>
      </c>
      <c r="G108" s="23">
        <v>31500</v>
      </c>
      <c r="H108" s="1">
        <f t="shared" si="18"/>
        <v>25800</v>
      </c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</row>
    <row r="109" ht="22" customHeight="1" spans="1:232">
      <c r="A109" s="1"/>
      <c r="B109" s="1">
        <v>1135003456</v>
      </c>
      <c r="C109" s="22" t="s">
        <v>116</v>
      </c>
      <c r="D109" s="1">
        <v>106</v>
      </c>
      <c r="E109" s="23">
        <v>87</v>
      </c>
      <c r="F109" s="1">
        <f t="shared" si="17"/>
        <v>57900</v>
      </c>
      <c r="G109" s="23">
        <v>31800</v>
      </c>
      <c r="H109" s="1">
        <f t="shared" si="18"/>
        <v>26100</v>
      </c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</row>
    <row r="110" ht="22" customHeight="1" spans="1:232">
      <c r="A110" s="3">
        <v>604372</v>
      </c>
      <c r="B110" s="1"/>
      <c r="C110" s="2" t="s">
        <v>117</v>
      </c>
      <c r="D110" s="4">
        <f>SUM(D111:D113)</f>
        <v>417</v>
      </c>
      <c r="E110" s="4">
        <f>SUM(E111:E113)</f>
        <v>383</v>
      </c>
      <c r="F110" s="4">
        <f>SUM(F111:F113)</f>
        <v>240000</v>
      </c>
      <c r="G110" s="4">
        <f>SUM(G111:G113)</f>
        <v>125100</v>
      </c>
      <c r="H110" s="4">
        <f>SUM(H111:H113)</f>
        <v>114900</v>
      </c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</row>
    <row r="111" ht="22" customHeight="1" spans="1:232">
      <c r="A111" s="1"/>
      <c r="B111" s="1">
        <v>1135000902</v>
      </c>
      <c r="C111" s="22" t="s">
        <v>118</v>
      </c>
      <c r="D111" s="1">
        <v>159</v>
      </c>
      <c r="E111" s="23">
        <v>145</v>
      </c>
      <c r="F111" s="1">
        <f t="shared" si="17"/>
        <v>91200</v>
      </c>
      <c r="G111" s="23">
        <v>47700</v>
      </c>
      <c r="H111" s="1">
        <f t="shared" si="18"/>
        <v>43500</v>
      </c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</row>
    <row r="112" ht="22" customHeight="1" spans="1:232">
      <c r="A112" s="1"/>
      <c r="B112" s="1">
        <v>1135006773</v>
      </c>
      <c r="C112" s="22" t="s">
        <v>119</v>
      </c>
      <c r="D112" s="1">
        <v>128</v>
      </c>
      <c r="E112" s="23">
        <v>108</v>
      </c>
      <c r="F112" s="1">
        <f t="shared" si="17"/>
        <v>70800</v>
      </c>
      <c r="G112" s="23">
        <v>38400</v>
      </c>
      <c r="H112" s="1">
        <f t="shared" si="18"/>
        <v>32400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</row>
    <row r="113" ht="22" customHeight="1" spans="1:232">
      <c r="A113" s="1"/>
      <c r="B113" s="1">
        <v>1135000909</v>
      </c>
      <c r="C113" s="22" t="s">
        <v>120</v>
      </c>
      <c r="D113" s="1">
        <v>130</v>
      </c>
      <c r="E113" s="23">
        <v>130</v>
      </c>
      <c r="F113" s="1">
        <f t="shared" si="17"/>
        <v>78000</v>
      </c>
      <c r="G113" s="23">
        <v>39000</v>
      </c>
      <c r="H113" s="1">
        <f t="shared" si="18"/>
        <v>39000</v>
      </c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</row>
    <row r="114" ht="22" customHeight="1" spans="1:232">
      <c r="A114" s="3">
        <v>604374</v>
      </c>
      <c r="B114" s="1"/>
      <c r="C114" s="2" t="s">
        <v>121</v>
      </c>
      <c r="D114" s="4">
        <f>SUM(D115)</f>
        <v>115</v>
      </c>
      <c r="E114" s="4">
        <f>SUM(E115)</f>
        <v>100</v>
      </c>
      <c r="F114" s="4">
        <f>SUM(F115)</f>
        <v>64500</v>
      </c>
      <c r="G114" s="4">
        <f>SUM(G115)</f>
        <v>34500</v>
      </c>
      <c r="H114" s="4">
        <f>SUM(H115)</f>
        <v>30000</v>
      </c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</row>
    <row r="115" ht="22" customHeight="1" spans="1:232">
      <c r="A115" s="1"/>
      <c r="B115" s="1">
        <v>1135000516</v>
      </c>
      <c r="C115" s="22" t="s">
        <v>122</v>
      </c>
      <c r="D115" s="1">
        <v>115</v>
      </c>
      <c r="E115" s="23">
        <v>100</v>
      </c>
      <c r="F115" s="1">
        <f t="shared" si="17"/>
        <v>64500</v>
      </c>
      <c r="G115" s="23">
        <v>34500</v>
      </c>
      <c r="H115" s="1">
        <f t="shared" si="18"/>
        <v>30000</v>
      </c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</row>
    <row r="116" ht="22" customHeight="1" spans="1:232">
      <c r="A116" s="3">
        <v>604376</v>
      </c>
      <c r="B116" s="1"/>
      <c r="C116" s="2" t="s">
        <v>123</v>
      </c>
      <c r="D116" s="4">
        <f>SUM(D117:D119)</f>
        <v>467</v>
      </c>
      <c r="E116" s="4">
        <f>SUM(E117:E119)</f>
        <v>448</v>
      </c>
      <c r="F116" s="4">
        <f>SUM(F117:F119)</f>
        <v>274500</v>
      </c>
      <c r="G116" s="4">
        <f>SUM(G117:G119)</f>
        <v>140100</v>
      </c>
      <c r="H116" s="4">
        <f>SUM(H117:H119)</f>
        <v>134400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</row>
    <row r="117" ht="22" customHeight="1" spans="1:232">
      <c r="A117" s="1"/>
      <c r="B117" s="1">
        <v>1135000877</v>
      </c>
      <c r="C117" s="22" t="s">
        <v>124</v>
      </c>
      <c r="D117" s="1">
        <v>97</v>
      </c>
      <c r="E117" s="23">
        <v>78</v>
      </c>
      <c r="F117" s="1">
        <f>(D117+E117)/2*600</f>
        <v>52500</v>
      </c>
      <c r="G117" s="23">
        <v>29100</v>
      </c>
      <c r="H117" s="1">
        <f>F117-G117</f>
        <v>23400</v>
      </c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</row>
    <row r="118" ht="22" customHeight="1" spans="1:232">
      <c r="A118" s="1"/>
      <c r="B118" s="1">
        <v>1135000884</v>
      </c>
      <c r="C118" s="22" t="s">
        <v>125</v>
      </c>
      <c r="D118" s="1">
        <v>70</v>
      </c>
      <c r="E118" s="23">
        <v>70</v>
      </c>
      <c r="F118" s="1">
        <f>(D118+E118)/2*600</f>
        <v>42000</v>
      </c>
      <c r="G118" s="23">
        <v>21000</v>
      </c>
      <c r="H118" s="1">
        <f>F118-G118</f>
        <v>21000</v>
      </c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</row>
    <row r="119" ht="22" customHeight="1" spans="1:232">
      <c r="A119" s="1"/>
      <c r="B119" s="29">
        <v>1135000874</v>
      </c>
      <c r="C119" s="22" t="s">
        <v>126</v>
      </c>
      <c r="D119" s="1">
        <v>300</v>
      </c>
      <c r="E119" s="23">
        <v>300</v>
      </c>
      <c r="F119" s="1">
        <f>(D119+E119)/2*600</f>
        <v>180000</v>
      </c>
      <c r="G119" s="23">
        <v>90000</v>
      </c>
      <c r="H119" s="1">
        <f>F119-G119</f>
        <v>90000</v>
      </c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</row>
    <row r="120" ht="22" customHeight="1" spans="1:232">
      <c r="A120" s="3">
        <v>604379</v>
      </c>
      <c r="B120" s="1"/>
      <c r="C120" s="2" t="s">
        <v>127</v>
      </c>
      <c r="D120" s="4">
        <f>SUM(D121:D129)</f>
        <v>959</v>
      </c>
      <c r="E120" s="4">
        <f>SUM(E121:E129)</f>
        <v>1161</v>
      </c>
      <c r="F120" s="4">
        <f>SUM(F121:F129)</f>
        <v>636000</v>
      </c>
      <c r="G120" s="4">
        <f>SUM(G121:G129)</f>
        <v>287700</v>
      </c>
      <c r="H120" s="4">
        <f>SUM(H121:H129)</f>
        <v>348300</v>
      </c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</row>
    <row r="121" ht="22" customHeight="1" spans="1:232">
      <c r="A121" s="1"/>
      <c r="B121" s="1">
        <v>1135000343</v>
      </c>
      <c r="C121" s="22" t="s">
        <v>128</v>
      </c>
      <c r="D121" s="1">
        <v>200</v>
      </c>
      <c r="E121" s="23">
        <v>194</v>
      </c>
      <c r="F121" s="1">
        <f t="shared" ref="F121:F129" si="19">(D121+E121)/2*600</f>
        <v>118200</v>
      </c>
      <c r="G121" s="23">
        <v>60000</v>
      </c>
      <c r="H121" s="1">
        <f t="shared" ref="H121:H129" si="20">F121-G121</f>
        <v>58200</v>
      </c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</row>
    <row r="122" s="5" customFormat="1" ht="22" customHeight="1" spans="1:232">
      <c r="A122" s="1"/>
      <c r="B122" s="1">
        <v>1135006517</v>
      </c>
      <c r="C122" s="22" t="s">
        <v>129</v>
      </c>
      <c r="D122" s="1">
        <v>100</v>
      </c>
      <c r="E122" s="23">
        <v>220</v>
      </c>
      <c r="F122" s="1">
        <f t="shared" si="19"/>
        <v>96000</v>
      </c>
      <c r="G122" s="23">
        <v>30000</v>
      </c>
      <c r="H122" s="1">
        <f t="shared" si="20"/>
        <v>66000</v>
      </c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</row>
    <row r="123" ht="22" customHeight="1" spans="1:232">
      <c r="A123" s="1"/>
      <c r="B123" s="1">
        <v>1135000681</v>
      </c>
      <c r="C123" s="22" t="s">
        <v>130</v>
      </c>
      <c r="D123" s="1">
        <v>95</v>
      </c>
      <c r="E123" s="23">
        <v>80</v>
      </c>
      <c r="F123" s="1">
        <f t="shared" si="19"/>
        <v>52500</v>
      </c>
      <c r="G123" s="23">
        <v>28500</v>
      </c>
      <c r="H123" s="1">
        <f t="shared" si="20"/>
        <v>24000</v>
      </c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</row>
    <row r="124" ht="22" customHeight="1" spans="1:232">
      <c r="A124" s="1"/>
      <c r="B124" s="1">
        <v>1135000682</v>
      </c>
      <c r="C124" s="22" t="s">
        <v>131</v>
      </c>
      <c r="D124" s="1">
        <v>200</v>
      </c>
      <c r="E124" s="23">
        <v>178</v>
      </c>
      <c r="F124" s="1">
        <f t="shared" si="19"/>
        <v>113400</v>
      </c>
      <c r="G124" s="23">
        <v>60000</v>
      </c>
      <c r="H124" s="1">
        <f t="shared" si="20"/>
        <v>53400</v>
      </c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</row>
    <row r="125" ht="22" customHeight="1" spans="1:232">
      <c r="A125" s="1"/>
      <c r="B125" s="1">
        <v>1135000696</v>
      </c>
      <c r="C125" s="22" t="s">
        <v>132</v>
      </c>
      <c r="D125" s="1">
        <v>74</v>
      </c>
      <c r="E125" s="23">
        <v>70</v>
      </c>
      <c r="F125" s="1">
        <f t="shared" si="19"/>
        <v>43200</v>
      </c>
      <c r="G125" s="23">
        <v>22200</v>
      </c>
      <c r="H125" s="1">
        <f t="shared" si="20"/>
        <v>21000</v>
      </c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</row>
    <row r="126" ht="22" customHeight="1" spans="1:232">
      <c r="A126" s="1"/>
      <c r="B126" s="1">
        <v>1135000680</v>
      </c>
      <c r="C126" s="22" t="s">
        <v>133</v>
      </c>
      <c r="D126" s="1"/>
      <c r="E126" s="23">
        <v>127</v>
      </c>
      <c r="F126" s="1">
        <f t="shared" si="19"/>
        <v>38100</v>
      </c>
      <c r="G126" s="23"/>
      <c r="H126" s="1">
        <f t="shared" si="20"/>
        <v>38100</v>
      </c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</row>
    <row r="127" ht="22" customHeight="1" spans="1:232">
      <c r="A127" s="1"/>
      <c r="B127" s="1">
        <v>1135000697</v>
      </c>
      <c r="C127" s="22" t="s">
        <v>134</v>
      </c>
      <c r="D127" s="1">
        <v>70</v>
      </c>
      <c r="E127" s="23">
        <v>70</v>
      </c>
      <c r="F127" s="1">
        <f t="shared" si="19"/>
        <v>42000</v>
      </c>
      <c r="G127" s="23">
        <v>21000</v>
      </c>
      <c r="H127" s="1">
        <f t="shared" si="20"/>
        <v>21000</v>
      </c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</row>
    <row r="128" ht="22" customHeight="1" spans="1:232">
      <c r="A128" s="1"/>
      <c r="B128" s="1">
        <v>1135001221</v>
      </c>
      <c r="C128" s="22" t="s">
        <v>135</v>
      </c>
      <c r="D128" s="1">
        <v>90</v>
      </c>
      <c r="E128" s="23">
        <v>92</v>
      </c>
      <c r="F128" s="1">
        <f t="shared" si="19"/>
        <v>54600</v>
      </c>
      <c r="G128" s="23">
        <v>27000</v>
      </c>
      <c r="H128" s="1">
        <f t="shared" si="20"/>
        <v>27600</v>
      </c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</row>
    <row r="129" ht="22" customHeight="1" spans="1:232">
      <c r="A129" s="1"/>
      <c r="B129" s="1">
        <v>1135000677</v>
      </c>
      <c r="C129" s="23" t="s">
        <v>136</v>
      </c>
      <c r="D129" s="1">
        <v>130</v>
      </c>
      <c r="E129" s="23">
        <v>130</v>
      </c>
      <c r="F129" s="1">
        <f t="shared" si="19"/>
        <v>78000</v>
      </c>
      <c r="G129" s="23">
        <v>39000</v>
      </c>
      <c r="H129" s="1">
        <f t="shared" si="20"/>
        <v>39000</v>
      </c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</row>
    <row r="130" ht="22" customHeight="1" spans="1:232">
      <c r="A130" s="3">
        <v>604380</v>
      </c>
      <c r="B130" s="1"/>
      <c r="C130" s="2" t="s">
        <v>137</v>
      </c>
      <c r="D130" s="30">
        <f>D131</f>
        <v>80</v>
      </c>
      <c r="E130" s="30">
        <f>E131</f>
        <v>0</v>
      </c>
      <c r="F130" s="30">
        <f>F131</f>
        <v>24000</v>
      </c>
      <c r="G130" s="30">
        <f>G131</f>
        <v>24000</v>
      </c>
      <c r="H130" s="30">
        <f>H131</f>
        <v>0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</row>
    <row r="131" ht="22" customHeight="1" spans="1:232">
      <c r="A131" s="1"/>
      <c r="B131" s="1">
        <v>1135000524</v>
      </c>
      <c r="C131" s="22" t="s">
        <v>138</v>
      </c>
      <c r="D131" s="1">
        <v>80</v>
      </c>
      <c r="E131" s="23"/>
      <c r="F131" s="1">
        <f>(D131+E131)/2*600</f>
        <v>24000</v>
      </c>
      <c r="G131" s="23">
        <v>24000</v>
      </c>
      <c r="H131" s="1">
        <f>F131-G131</f>
        <v>0</v>
      </c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</row>
    <row r="132" ht="22" customHeight="1" spans="1:232">
      <c r="A132" s="3">
        <v>604381</v>
      </c>
      <c r="B132" s="1"/>
      <c r="C132" s="2" t="s">
        <v>139</v>
      </c>
      <c r="D132" s="4">
        <f>SUM(D133)</f>
        <v>85</v>
      </c>
      <c r="E132" s="4">
        <f>SUM(E133)</f>
        <v>67</v>
      </c>
      <c r="F132" s="4">
        <f>SUM(F133)</f>
        <v>45600</v>
      </c>
      <c r="G132" s="4">
        <f>SUM(G133)</f>
        <v>25500</v>
      </c>
      <c r="H132" s="4">
        <f>SUM(H133)</f>
        <v>20100</v>
      </c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</row>
    <row r="133" ht="22" customHeight="1" spans="1:232">
      <c r="A133" s="1"/>
      <c r="B133" s="1">
        <v>1135003454</v>
      </c>
      <c r="C133" s="22" t="s">
        <v>140</v>
      </c>
      <c r="D133" s="1">
        <v>85</v>
      </c>
      <c r="E133" s="23">
        <v>67</v>
      </c>
      <c r="F133" s="1">
        <f>(D133+E133)/2*600</f>
        <v>45600</v>
      </c>
      <c r="G133" s="23">
        <v>25500</v>
      </c>
      <c r="H133" s="1">
        <f>F133-G133</f>
        <v>20100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</row>
    <row r="134" ht="22" customHeight="1" spans="9:232"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</row>
    <row r="135" ht="22" customHeight="1" spans="9:232"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</row>
    <row r="136" ht="22" customHeight="1" spans="9:232"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</row>
    <row r="137" s="6" customFormat="1" ht="22" customHeight="1" spans="1:8">
      <c r="A137" s="5"/>
      <c r="B137" s="5"/>
      <c r="C137" s="7"/>
      <c r="D137" s="8"/>
      <c r="E137" s="8"/>
      <c r="F137" s="8"/>
      <c r="G137" s="5"/>
      <c r="H137" s="5"/>
    </row>
    <row r="138" ht="22" customHeight="1"/>
  </sheetData>
  <autoFilter ref="A4:HX156">
    <extLst/>
  </autoFilter>
  <mergeCells count="7">
    <mergeCell ref="A2:H2"/>
    <mergeCell ref="G3:H3"/>
    <mergeCell ref="D4:E4"/>
    <mergeCell ref="F4:H4"/>
    <mergeCell ref="A4:A5"/>
    <mergeCell ref="B4:B5"/>
    <mergeCell ref="C4:C5"/>
  </mergeCells>
  <pageMargins left="0.700694444444445" right="0.700694444444445" top="0.751388888888889" bottom="0.554861111111111" header="0.298611111111111" footer="0.298611111111111"/>
  <pageSetup paperSize="9" scale="90" fitToHeight="0" orientation="portrait" horizontalDpi="600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workbookViewId="0">
      <selection activeCell="F17" sqref="F17"/>
    </sheetView>
  </sheetViews>
  <sheetFormatPr defaultColWidth="9" defaultRowHeight="13.5" outlineLevelCol="2"/>
  <cols>
    <col min="2" max="2" width="17.375" customWidth="1"/>
  </cols>
  <sheetData>
    <row r="1" ht="14.25" spans="1:3">
      <c r="A1" s="1"/>
      <c r="B1" s="2" t="s">
        <v>14</v>
      </c>
      <c r="C1" s="3">
        <v>604351</v>
      </c>
    </row>
    <row r="2" ht="14.25" spans="1:3">
      <c r="A2" s="1"/>
      <c r="B2" s="2" t="s">
        <v>24</v>
      </c>
      <c r="C2" s="3">
        <v>604352</v>
      </c>
    </row>
    <row r="3" ht="14.25" spans="1:3">
      <c r="A3" s="1"/>
      <c r="B3" s="2" t="s">
        <v>31</v>
      </c>
      <c r="C3" s="3">
        <v>604353</v>
      </c>
    </row>
    <row r="4" ht="14.25" spans="1:3">
      <c r="A4" s="1"/>
      <c r="B4" s="2" t="s">
        <v>37</v>
      </c>
      <c r="C4" s="3">
        <v>604354</v>
      </c>
    </row>
    <row r="5" ht="14.25" spans="1:3">
      <c r="A5" s="1"/>
      <c r="B5" s="2" t="s">
        <v>41</v>
      </c>
      <c r="C5" s="3">
        <v>604355</v>
      </c>
    </row>
    <row r="6" ht="14.25" spans="1:3">
      <c r="A6" s="1"/>
      <c r="B6" s="2" t="s">
        <v>48</v>
      </c>
      <c r="C6" s="3">
        <v>604356</v>
      </c>
    </row>
    <row r="7" ht="14.25" spans="1:3">
      <c r="A7" s="1"/>
      <c r="B7" s="2" t="s">
        <v>59</v>
      </c>
      <c r="C7" s="3">
        <v>604358</v>
      </c>
    </row>
    <row r="8" ht="14.25" spans="1:3">
      <c r="A8" s="1"/>
      <c r="B8" s="2" t="s">
        <v>64</v>
      </c>
      <c r="C8" s="3">
        <v>604359</v>
      </c>
    </row>
    <row r="9" ht="14.25" spans="1:3">
      <c r="A9" s="1"/>
      <c r="B9" s="2" t="s">
        <v>66</v>
      </c>
      <c r="C9" s="3">
        <v>604361</v>
      </c>
    </row>
    <row r="10" ht="14.25" spans="1:3">
      <c r="A10" s="4"/>
      <c r="B10" s="2" t="s">
        <v>71</v>
      </c>
      <c r="C10" s="4">
        <v>604362</v>
      </c>
    </row>
    <row r="11" ht="14.25" spans="1:3">
      <c r="A11" s="1"/>
      <c r="B11" s="2" t="s">
        <v>74</v>
      </c>
      <c r="C11" s="3">
        <v>604363</v>
      </c>
    </row>
    <row r="12" ht="14.25" spans="1:3">
      <c r="A12" s="1"/>
      <c r="B12" s="2" t="s">
        <v>82</v>
      </c>
      <c r="C12" s="3">
        <v>604364</v>
      </c>
    </row>
    <row r="13" ht="14.25" spans="1:3">
      <c r="A13" s="1"/>
      <c r="B13" s="2" t="s">
        <v>84</v>
      </c>
      <c r="C13" s="3">
        <v>604365</v>
      </c>
    </row>
    <row r="14" ht="14.25" spans="1:3">
      <c r="A14" s="1"/>
      <c r="B14" s="2" t="s">
        <v>86</v>
      </c>
      <c r="C14" s="3">
        <v>604366</v>
      </c>
    </row>
    <row r="15" ht="14.25" spans="1:3">
      <c r="A15" s="1"/>
      <c r="B15" s="2" t="s">
        <v>90</v>
      </c>
      <c r="C15" s="3">
        <v>604367</v>
      </c>
    </row>
    <row r="16" ht="14.25" spans="1:3">
      <c r="A16" s="1"/>
      <c r="B16" s="2" t="s">
        <v>94</v>
      </c>
      <c r="C16" s="3">
        <v>604368</v>
      </c>
    </row>
    <row r="17" ht="14.25" spans="1:3">
      <c r="A17" s="1"/>
      <c r="B17" s="2" t="s">
        <v>102</v>
      </c>
      <c r="C17" s="3">
        <v>604370</v>
      </c>
    </row>
    <row r="18" ht="14.25" spans="1:3">
      <c r="A18" s="1"/>
      <c r="B18" s="2" t="s">
        <v>113</v>
      </c>
      <c r="C18" s="3">
        <v>604371</v>
      </c>
    </row>
    <row r="19" ht="14.25" spans="1:3">
      <c r="A19" s="1"/>
      <c r="B19" s="2" t="s">
        <v>117</v>
      </c>
      <c r="C19" s="3">
        <v>604372</v>
      </c>
    </row>
    <row r="20" ht="14.25" spans="1:3">
      <c r="A20" s="1"/>
      <c r="B20" s="2" t="s">
        <v>121</v>
      </c>
      <c r="C20" s="3">
        <v>604374</v>
      </c>
    </row>
    <row r="21" ht="14.25" spans="1:3">
      <c r="A21" s="1"/>
      <c r="B21" s="2" t="s">
        <v>123</v>
      </c>
      <c r="C21" s="3">
        <v>604376</v>
      </c>
    </row>
    <row r="22" ht="14.25" spans="1:3">
      <c r="A22" s="1"/>
      <c r="B22" s="2" t="s">
        <v>127</v>
      </c>
      <c r="C22" s="3">
        <v>604379</v>
      </c>
    </row>
    <row r="23" ht="14.25" spans="1:3">
      <c r="A23" s="1"/>
      <c r="B23" s="2" t="s">
        <v>137</v>
      </c>
      <c r="C23" s="3">
        <v>604380</v>
      </c>
    </row>
    <row r="24" ht="14.25" spans="1:3">
      <c r="A24" s="1"/>
      <c r="B24" s="2" t="s">
        <v>139</v>
      </c>
      <c r="C24" s="3">
        <v>604381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舍得</cp:lastModifiedBy>
  <dcterms:created xsi:type="dcterms:W3CDTF">2019-10-22T02:30:00Z</dcterms:created>
  <dcterms:modified xsi:type="dcterms:W3CDTF">2022-11-09T07:31:11Z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75CA29DE85594B88889A52F7E90C1E2B</vt:lpwstr>
  </property>
</Properties>
</file>