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 activeTab="2"/>
  </bookViews>
  <sheets>
    <sheet name="2021" sheetId="1" r:id="rId1"/>
    <sheet name="2022" sheetId="4" r:id="rId2"/>
    <sheet name="2023" sheetId="5" r:id="rId3"/>
    <sheet name="Sheet2" sheetId="2" r:id="rId4"/>
    <sheet name="Sheet3" sheetId="3" r:id="rId5"/>
  </sheets>
  <calcPr calcId="144525"/>
</workbook>
</file>

<file path=xl/sharedStrings.xml><?xml version="1.0" encoding="utf-8"?>
<sst xmlns="http://schemas.openxmlformats.org/spreadsheetml/2006/main" count="233" uniqueCount="91">
  <si>
    <t>2021年福清市水产品加工和仓储保鲜能力建设项目汇总表</t>
  </si>
  <si>
    <t xml:space="preserve">填报单位：福清市农业农村局                                                                </t>
  </si>
  <si>
    <t>序号</t>
  </si>
  <si>
    <t>实施单位</t>
  </si>
  <si>
    <t>设备名称</t>
  </si>
  <si>
    <t>申报项目类型</t>
  </si>
  <si>
    <t>设备数量</t>
  </si>
  <si>
    <t>不含税投资额
（万元）</t>
  </si>
  <si>
    <t>补助标准</t>
  </si>
  <si>
    <t>补助金额
（万元）</t>
  </si>
  <si>
    <t>胜田（福清）食品有限公司</t>
  </si>
  <si>
    <t>给袋式真空包装机</t>
  </si>
  <si>
    <t>包装冷冻设备</t>
  </si>
  <si>
    <t>购置价格的30%</t>
  </si>
  <si>
    <t>给袋式包装机</t>
  </si>
  <si>
    <t>小计</t>
  </si>
  <si>
    <t>福建天马科技集团股份有限公司</t>
  </si>
  <si>
    <t>急冻库</t>
  </si>
  <si>
    <t>不超过20 万元</t>
  </si>
  <si>
    <t>福建御味香冷冻食品有限公司</t>
  </si>
  <si>
    <t>斩拌机</t>
  </si>
  <si>
    <t>分级分割设备</t>
  </si>
  <si>
    <t>真空搅拌机</t>
  </si>
  <si>
    <t>矩形离子气浮</t>
  </si>
  <si>
    <t>其他</t>
  </si>
  <si>
    <t>福清市龙华水产食品有限公司</t>
  </si>
  <si>
    <t>真空包装机</t>
  </si>
  <si>
    <t>福清市恒泰水产食品有限公司</t>
  </si>
  <si>
    <t>污水改造工程</t>
  </si>
  <si>
    <t>总计</t>
  </si>
  <si>
    <t>2022年福清市水产品加工和仓储保鲜能力建设项目汇总表</t>
  </si>
  <si>
    <t>螺杆式冷水机</t>
  </si>
  <si>
    <t>福清龙威水产食品有限公司</t>
  </si>
  <si>
    <t>鱼开片生产作业线</t>
  </si>
  <si>
    <t>原料处理设备</t>
  </si>
  <si>
    <t>虾仁杂质分离机</t>
  </si>
  <si>
    <t>鱼分选机</t>
  </si>
  <si>
    <t>重量分选机</t>
  </si>
  <si>
    <t>福建融海水产有限公司</t>
  </si>
  <si>
    <t>片冰机</t>
  </si>
  <si>
    <t>冷库设备1</t>
  </si>
  <si>
    <t>冷库设备2</t>
  </si>
  <si>
    <t>冷库设备4</t>
  </si>
  <si>
    <t>福建福铭食品有限公司</t>
  </si>
  <si>
    <t>制冷机组（风冷凝螺杆机）</t>
  </si>
  <si>
    <r>
      <rPr>
        <sz val="10.5"/>
        <color theme="1"/>
        <rFont val="仿宋_GB2312"/>
        <charset val="134"/>
      </rPr>
      <t>包装冷冻设备</t>
    </r>
  </si>
  <si>
    <t>制冷机组（冷风机）</t>
  </si>
  <si>
    <t>福清市兆华水产食品有限公司</t>
  </si>
  <si>
    <t>连续式封口灌装机</t>
  </si>
  <si>
    <t>福建御冠食品有限公司</t>
  </si>
  <si>
    <t>滑板并联重量分选机</t>
  </si>
  <si>
    <t>立式卷膜包装机</t>
  </si>
  <si>
    <t>包心鱼丸机</t>
  </si>
  <si>
    <t>滚揉机</t>
  </si>
  <si>
    <t>立式包装机</t>
  </si>
  <si>
    <t>福建鲍天下水产有限公司</t>
  </si>
  <si>
    <t>横崎自动分级机</t>
  </si>
  <si>
    <t>snowkey片冰机</t>
  </si>
  <si>
    <t>双螺旋速冻装置</t>
  </si>
  <si>
    <t>冷冻配套设备</t>
  </si>
  <si>
    <t>2023年福清市水产品加工和仓储保鲜能力建设项目汇总表</t>
  </si>
  <si>
    <t>设备数量（台/套）</t>
  </si>
  <si>
    <t>拟补助金额
（万元）</t>
  </si>
  <si>
    <r>
      <rPr>
        <sz val="10.5"/>
        <color theme="1"/>
        <rFont val="仿宋_GB2312"/>
        <charset val="134"/>
      </rPr>
      <t>福建朝华食品有限公司</t>
    </r>
  </si>
  <si>
    <r>
      <rPr>
        <sz val="10.5"/>
        <color theme="1"/>
        <rFont val="仿宋_GB2312"/>
        <charset val="134"/>
      </rPr>
      <t>称重式分级机</t>
    </r>
  </si>
  <si>
    <r>
      <rPr>
        <sz val="10.5"/>
        <color theme="1"/>
        <rFont val="仿宋_GB2312"/>
        <charset val="134"/>
      </rPr>
      <t>分级分割设备</t>
    </r>
  </si>
  <si>
    <r>
      <rPr>
        <sz val="10.5"/>
        <color theme="1"/>
        <rFont val="仿宋_GB2312"/>
        <charset val="134"/>
      </rPr>
      <t>福建长太生物科技有限公司</t>
    </r>
  </si>
  <si>
    <r>
      <rPr>
        <sz val="10.5"/>
        <color theme="1"/>
        <rFont val="仿宋_GB2312"/>
        <charset val="134"/>
      </rPr>
      <t>双螺旋速冻设备（单冻机）</t>
    </r>
  </si>
  <si>
    <r>
      <rPr>
        <sz val="10.5"/>
        <color theme="1"/>
        <rFont val="仿宋_GB2312"/>
        <charset val="134"/>
      </rPr>
      <t>自动重量分级机</t>
    </r>
  </si>
  <si>
    <r>
      <rPr>
        <sz val="10.5"/>
        <color theme="1"/>
        <rFont val="仿宋_GB2312"/>
        <charset val="134"/>
      </rPr>
      <t>福建融海水产有限公司</t>
    </r>
  </si>
  <si>
    <r>
      <rPr>
        <sz val="10.5"/>
        <color theme="1"/>
        <rFont val="仿宋_GB2312"/>
        <charset val="134"/>
      </rPr>
      <t>制冷空调设备</t>
    </r>
  </si>
  <si>
    <r>
      <rPr>
        <sz val="10.5"/>
        <color theme="1"/>
        <rFont val="仿宋_GB2312"/>
        <charset val="134"/>
      </rPr>
      <t>福清市新大泽螺旋藻有限公司</t>
    </r>
  </si>
  <si>
    <r>
      <rPr>
        <sz val="10.5"/>
        <color theme="1"/>
        <rFont val="仿宋_GB2312"/>
        <charset val="134"/>
      </rPr>
      <t>热风循环烘箱</t>
    </r>
  </si>
  <si>
    <r>
      <rPr>
        <sz val="10.5"/>
        <color theme="1"/>
        <rFont val="仿宋_GB2312"/>
        <charset val="134"/>
      </rPr>
      <t>其他类</t>
    </r>
  </si>
  <si>
    <r>
      <rPr>
        <sz val="10.5"/>
        <color theme="1"/>
        <rFont val="仿宋_GB2312"/>
        <charset val="134"/>
      </rPr>
      <t>福建东威食品有限公司</t>
    </r>
  </si>
  <si>
    <r>
      <rPr>
        <sz val="10.5"/>
        <color theme="1"/>
        <rFont val="仿宋_GB2312"/>
        <charset val="134"/>
      </rPr>
      <t>真空搅拌机</t>
    </r>
  </si>
  <si>
    <r>
      <rPr>
        <sz val="10.5"/>
        <color theme="1"/>
        <rFont val="仿宋_GB2312"/>
        <charset val="134"/>
      </rPr>
      <t>绞肉机</t>
    </r>
  </si>
  <si>
    <r>
      <rPr>
        <sz val="10.5"/>
        <color theme="1"/>
        <rFont val="仿宋_GB2312"/>
        <charset val="134"/>
      </rPr>
      <t>福建港龙深鲜水产食品有限公司</t>
    </r>
  </si>
  <si>
    <r>
      <rPr>
        <sz val="10.5"/>
        <color theme="1"/>
        <rFont val="仿宋_GB2312"/>
        <charset val="134"/>
      </rPr>
      <t>自动分级机</t>
    </r>
  </si>
  <si>
    <r>
      <rPr>
        <sz val="10.5"/>
        <color theme="1"/>
        <rFont val="仿宋_GB2312"/>
        <charset val="134"/>
      </rPr>
      <t>清洗机</t>
    </r>
  </si>
  <si>
    <r>
      <rPr>
        <sz val="10.5"/>
        <color theme="1"/>
        <rFont val="仿宋_GB2312"/>
        <charset val="134"/>
      </rPr>
      <t>原料处理设备</t>
    </r>
  </si>
  <si>
    <r>
      <rPr>
        <sz val="10.5"/>
        <color theme="1"/>
        <rFont val="仿宋_GB2312"/>
        <charset val="134"/>
      </rPr>
      <t>片冰机</t>
    </r>
  </si>
  <si>
    <r>
      <rPr>
        <sz val="10.5"/>
        <color theme="1"/>
        <rFont val="仿宋_GB2312"/>
        <charset val="134"/>
      </rPr>
      <t>管冰机</t>
    </r>
  </si>
  <si>
    <r>
      <rPr>
        <sz val="10.5"/>
        <color theme="1"/>
        <rFont val="仿宋_GB2312"/>
        <charset val="134"/>
      </rPr>
      <t>福清市贸旺水产发展有限公司</t>
    </r>
  </si>
  <si>
    <r>
      <rPr>
        <sz val="10.5"/>
        <color theme="1"/>
        <rFont val="仿宋_GB2312"/>
        <charset val="134"/>
      </rPr>
      <t>冷库设备</t>
    </r>
  </si>
  <si>
    <r>
      <rPr>
        <sz val="10.5"/>
        <color theme="1"/>
        <rFont val="仿宋_GB2312"/>
        <charset val="134"/>
      </rPr>
      <t>福清市兆华水产食品有限公司</t>
    </r>
  </si>
  <si>
    <r>
      <rPr>
        <sz val="10.5"/>
        <color theme="1"/>
        <rFont val="仿宋_GB2312"/>
        <charset val="134"/>
      </rPr>
      <t>污水处理及绿化工程</t>
    </r>
  </si>
  <si>
    <r>
      <rPr>
        <sz val="10.5"/>
        <color theme="1"/>
        <rFont val="仿宋_GB2312"/>
        <charset val="134"/>
      </rPr>
      <t>铝箔盒包装机</t>
    </r>
  </si>
  <si>
    <r>
      <rPr>
        <sz val="10.5"/>
        <color theme="1"/>
        <rFont val="仿宋_GB2312"/>
        <charset val="134"/>
      </rPr>
      <t>福建源畅食品有限公司</t>
    </r>
  </si>
  <si>
    <r>
      <rPr>
        <sz val="10.5"/>
        <color theme="1"/>
        <rFont val="仿宋_GB2312"/>
        <charset val="134"/>
      </rPr>
      <t>福建淼天汇食品有限公司</t>
    </r>
  </si>
  <si>
    <r>
      <rPr>
        <sz val="10.5"/>
        <color theme="1"/>
        <rFont val="仿宋_GB2312"/>
        <charset val="134"/>
      </rPr>
      <t>300吨/日污水处理工程</t>
    </r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</si>
</sst>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0_ "/>
  </numFmts>
  <fonts count="30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22"/>
      <color theme="1"/>
      <name val="宋体"/>
      <charset val="134"/>
    </font>
    <font>
      <sz val="12"/>
      <color theme="1"/>
      <name val="宋体"/>
      <charset val="134"/>
      <scheme val="minor"/>
    </font>
    <font>
      <b/>
      <sz val="11"/>
      <color rgb="FF000000"/>
      <name val="宋体"/>
      <charset val="134"/>
    </font>
    <font>
      <sz val="10.5"/>
      <color theme="1"/>
      <name val="仿宋_GB2312"/>
      <charset val="134"/>
    </font>
    <font>
      <b/>
      <sz val="10.5"/>
      <color theme="1"/>
      <name val="仿宋_GB2312"/>
      <charset val="134"/>
    </font>
    <font>
      <b/>
      <sz val="10.5"/>
      <color theme="1"/>
      <name val="宋体"/>
      <charset val="134"/>
    </font>
    <font>
      <b/>
      <sz val="12"/>
      <color theme="1"/>
      <name val="宋体"/>
      <charset val="134"/>
    </font>
    <font>
      <sz val="11"/>
      <color theme="1"/>
      <name val="仿宋_GB2312"/>
      <charset val="134"/>
    </font>
    <font>
      <b/>
      <sz val="11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11" applyNumberFormat="0" applyAlignment="0" applyProtection="0">
      <alignment vertical="center"/>
    </xf>
    <xf numFmtId="0" fontId="20" fillId="4" borderId="12" applyNumberFormat="0" applyAlignment="0" applyProtection="0">
      <alignment vertical="center"/>
    </xf>
    <xf numFmtId="0" fontId="21" fillId="4" borderId="11" applyNumberFormat="0" applyAlignment="0" applyProtection="0">
      <alignment vertical="center"/>
    </xf>
    <xf numFmtId="0" fontId="22" fillId="5" borderId="13" applyNumberFormat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57" fontId="3" fillId="0" borderId="0" xfId="0" applyNumberFormat="1" applyFont="1" applyAlignment="1">
      <alignment horizontal="right" vertical="center"/>
    </xf>
    <xf numFmtId="0" fontId="3" fillId="0" borderId="0" xfId="0" applyNumberFormat="1" applyFont="1" applyAlignment="1">
      <alignment horizontal="right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177" fontId="0" fillId="0" borderId="0" xfId="0" applyNumberForma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177" fontId="3" fillId="0" borderId="0" xfId="0" applyNumberFormat="1" applyFont="1" applyAlignment="1">
      <alignment horizontal="right" vertical="center"/>
    </xf>
    <xf numFmtId="177" fontId="4" fillId="0" borderId="1" xfId="0" applyNumberFormat="1" applyFont="1" applyBorder="1" applyAlignment="1">
      <alignment horizontal="center" vertical="center" wrapText="1"/>
    </xf>
    <xf numFmtId="177" fontId="5" fillId="0" borderId="1" xfId="0" applyNumberFormat="1" applyFont="1" applyBorder="1" applyAlignment="1">
      <alignment horizontal="center" vertical="center" wrapText="1"/>
    </xf>
    <xf numFmtId="177" fontId="6" fillId="0" borderId="1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workbookViewId="0">
      <selection activeCell="I10" sqref="I10"/>
    </sheetView>
  </sheetViews>
  <sheetFormatPr defaultColWidth="9" defaultRowHeight="13.5" outlineLevelCol="7"/>
  <cols>
    <col min="1" max="1" width="5.25" customWidth="1"/>
    <col min="2" max="2" width="28.5" style="3" customWidth="1"/>
    <col min="3" max="3" width="24.5" style="3" customWidth="1"/>
    <col min="4" max="4" width="17" customWidth="1"/>
    <col min="5" max="5" width="12.125" customWidth="1"/>
    <col min="6" max="6" width="16.375" style="3" customWidth="1"/>
    <col min="7" max="7" width="13.875" style="3" customWidth="1"/>
    <col min="8" max="8" width="16.25" style="3" customWidth="1"/>
    <col min="9" max="9" width="24.125" customWidth="1"/>
  </cols>
  <sheetData>
    <row r="1" ht="25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ht="25" customHeight="1" spans="1:8">
      <c r="A2" s="5" t="s">
        <v>1</v>
      </c>
      <c r="B2" s="5"/>
      <c r="C2" s="5"/>
      <c r="D2" s="5"/>
      <c r="E2" s="6">
        <v>45200</v>
      </c>
      <c r="F2" s="7"/>
      <c r="G2" s="7"/>
      <c r="H2" s="7"/>
    </row>
    <row r="3" s="1" customFormat="1" ht="34" customHeight="1" spans="1:8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</row>
    <row r="4" ht="25" customHeight="1" spans="1:8">
      <c r="A4" s="34">
        <v>1</v>
      </c>
      <c r="B4" s="34" t="s">
        <v>10</v>
      </c>
      <c r="C4" s="34" t="s">
        <v>11</v>
      </c>
      <c r="D4" s="34" t="s">
        <v>12</v>
      </c>
      <c r="E4" s="34">
        <v>1</v>
      </c>
      <c r="F4" s="34">
        <v>32.04</v>
      </c>
      <c r="G4" s="9" t="s">
        <v>13</v>
      </c>
      <c r="H4" s="34">
        <v>9.61</v>
      </c>
    </row>
    <row r="5" ht="25" customHeight="1" spans="1:8">
      <c r="A5" s="34"/>
      <c r="B5" s="34"/>
      <c r="C5" s="34" t="s">
        <v>14</v>
      </c>
      <c r="D5" s="34" t="s">
        <v>12</v>
      </c>
      <c r="E5" s="34">
        <v>1</v>
      </c>
      <c r="F5" s="34">
        <v>14.87</v>
      </c>
      <c r="G5" s="9" t="s">
        <v>13</v>
      </c>
      <c r="H5" s="34">
        <v>4.46</v>
      </c>
    </row>
    <row r="6" ht="25" customHeight="1" spans="1:8">
      <c r="A6" s="35" t="s">
        <v>15</v>
      </c>
      <c r="B6" s="35"/>
      <c r="C6" s="35"/>
      <c r="D6" s="36"/>
      <c r="E6" s="35">
        <v>2</v>
      </c>
      <c r="F6" s="35">
        <f>SUM(F4:F5)</f>
        <v>46.91</v>
      </c>
      <c r="G6" s="10"/>
      <c r="H6" s="35">
        <f>SUM(H4:H5)</f>
        <v>14.07</v>
      </c>
    </row>
    <row r="7" ht="25" customHeight="1" spans="1:8">
      <c r="A7" s="34">
        <v>2</v>
      </c>
      <c r="B7" s="34" t="s">
        <v>16</v>
      </c>
      <c r="C7" s="34" t="s">
        <v>17</v>
      </c>
      <c r="D7" s="34" t="s">
        <v>12</v>
      </c>
      <c r="E7" s="34">
        <v>1</v>
      </c>
      <c r="F7" s="34">
        <v>66.79</v>
      </c>
      <c r="G7" s="9" t="s">
        <v>18</v>
      </c>
      <c r="H7" s="34">
        <v>20</v>
      </c>
    </row>
    <row r="8" ht="25" customHeight="1" spans="1:8">
      <c r="A8" s="35" t="s">
        <v>15</v>
      </c>
      <c r="B8" s="35"/>
      <c r="C8" s="35"/>
      <c r="D8" s="36"/>
      <c r="E8" s="35">
        <v>1</v>
      </c>
      <c r="F8" s="35">
        <f>SUM(F7)</f>
        <v>66.79</v>
      </c>
      <c r="G8" s="37"/>
      <c r="H8" s="35">
        <f>SUM(H7)</f>
        <v>20</v>
      </c>
    </row>
    <row r="9" ht="25" customHeight="1" spans="1:8">
      <c r="A9" s="34">
        <v>3</v>
      </c>
      <c r="B9" s="34" t="s">
        <v>19</v>
      </c>
      <c r="C9" s="34" t="s">
        <v>20</v>
      </c>
      <c r="D9" s="34" t="s">
        <v>21</v>
      </c>
      <c r="E9" s="34">
        <v>1</v>
      </c>
      <c r="F9" s="34">
        <v>21.68</v>
      </c>
      <c r="G9" s="9" t="s">
        <v>13</v>
      </c>
      <c r="H9" s="34">
        <v>6.5</v>
      </c>
    </row>
    <row r="10" ht="25" customHeight="1" spans="1:8">
      <c r="A10" s="34"/>
      <c r="B10" s="34"/>
      <c r="C10" s="34" t="s">
        <v>22</v>
      </c>
      <c r="D10" s="34" t="s">
        <v>21</v>
      </c>
      <c r="E10" s="34">
        <v>1</v>
      </c>
      <c r="F10" s="34">
        <v>27.43</v>
      </c>
      <c r="G10" s="9" t="s">
        <v>13</v>
      </c>
      <c r="H10" s="34">
        <v>8.22</v>
      </c>
    </row>
    <row r="11" ht="25" customHeight="1" spans="1:8">
      <c r="A11" s="34"/>
      <c r="B11" s="34"/>
      <c r="C11" s="34" t="s">
        <v>23</v>
      </c>
      <c r="D11" s="34" t="s">
        <v>24</v>
      </c>
      <c r="E11" s="34">
        <v>1</v>
      </c>
      <c r="F11" s="34">
        <v>11.95</v>
      </c>
      <c r="G11" s="9" t="s">
        <v>13</v>
      </c>
      <c r="H11" s="34">
        <v>3.58</v>
      </c>
    </row>
    <row r="12" ht="25" customHeight="1" spans="1:8">
      <c r="A12" s="35" t="s">
        <v>15</v>
      </c>
      <c r="B12" s="35"/>
      <c r="C12" s="35"/>
      <c r="D12" s="36"/>
      <c r="E12" s="35">
        <v>3</v>
      </c>
      <c r="F12" s="35">
        <f>SUM(F9:F11)</f>
        <v>61.06</v>
      </c>
      <c r="G12" s="10"/>
      <c r="H12" s="35">
        <f>SUM(H9:H11)</f>
        <v>18.3</v>
      </c>
    </row>
    <row r="13" ht="25" customHeight="1" spans="1:8">
      <c r="A13" s="34">
        <v>4</v>
      </c>
      <c r="B13" s="34" t="s">
        <v>25</v>
      </c>
      <c r="C13" s="34" t="s">
        <v>26</v>
      </c>
      <c r="D13" s="34" t="s">
        <v>12</v>
      </c>
      <c r="E13" s="34">
        <v>1</v>
      </c>
      <c r="F13" s="34">
        <v>27.43</v>
      </c>
      <c r="G13" s="9" t="s">
        <v>13</v>
      </c>
      <c r="H13" s="34">
        <v>8.22</v>
      </c>
    </row>
    <row r="14" ht="25" customHeight="1" spans="1:8">
      <c r="A14" s="35" t="s">
        <v>15</v>
      </c>
      <c r="B14" s="35"/>
      <c r="C14" s="35"/>
      <c r="D14" s="35"/>
      <c r="E14" s="35">
        <v>1</v>
      </c>
      <c r="F14" s="35">
        <f>SUM(F13)</f>
        <v>27.43</v>
      </c>
      <c r="G14" s="37"/>
      <c r="H14" s="35">
        <f>SUM(H13)</f>
        <v>8.22</v>
      </c>
    </row>
    <row r="15" ht="25" customHeight="1" spans="1:8">
      <c r="A15" s="34">
        <v>5</v>
      </c>
      <c r="B15" s="34" t="s">
        <v>27</v>
      </c>
      <c r="C15" s="34" t="s">
        <v>28</v>
      </c>
      <c r="D15" s="34" t="s">
        <v>24</v>
      </c>
      <c r="E15" s="34">
        <v>1</v>
      </c>
      <c r="F15" s="34">
        <v>44.03</v>
      </c>
      <c r="G15" s="9" t="s">
        <v>13</v>
      </c>
      <c r="H15" s="34">
        <v>13.2</v>
      </c>
    </row>
    <row r="16" ht="25" customHeight="1" spans="1:8">
      <c r="A16" s="35" t="s">
        <v>15</v>
      </c>
      <c r="B16" s="35"/>
      <c r="C16" s="35"/>
      <c r="D16" s="35"/>
      <c r="E16" s="35">
        <v>1</v>
      </c>
      <c r="F16" s="35">
        <f>SUM(F15)</f>
        <v>44.03</v>
      </c>
      <c r="G16" s="37"/>
      <c r="H16" s="35">
        <f>SUM(H15)</f>
        <v>13.2</v>
      </c>
    </row>
    <row r="17" ht="25" customHeight="1" spans="1:8">
      <c r="A17" s="34" t="s">
        <v>29</v>
      </c>
      <c r="B17" s="34"/>
      <c r="C17" s="34"/>
      <c r="D17" s="38"/>
      <c r="E17" s="34">
        <v>8</v>
      </c>
      <c r="F17" s="34">
        <f>SUM(F16,F14,F12,F8,F6)</f>
        <v>246.22</v>
      </c>
      <c r="G17" s="39"/>
      <c r="H17" s="34">
        <f>SUM(H16,H14,H12,H8,H6)</f>
        <v>73.79</v>
      </c>
    </row>
  </sheetData>
  <mergeCells count="13">
    <mergeCell ref="A1:H1"/>
    <mergeCell ref="A2:D2"/>
    <mergeCell ref="E2:H2"/>
    <mergeCell ref="A6:C6"/>
    <mergeCell ref="A8:C8"/>
    <mergeCell ref="A12:C12"/>
    <mergeCell ref="A14:C14"/>
    <mergeCell ref="A16:C16"/>
    <mergeCell ref="A17:C17"/>
    <mergeCell ref="A4:A5"/>
    <mergeCell ref="A9:A11"/>
    <mergeCell ref="B4:B5"/>
    <mergeCell ref="B9:B11"/>
  </mergeCells>
  <pageMargins left="0.7" right="0.7" top="0.75" bottom="0.75" header="0.3" footer="0.3"/>
  <pageSetup paperSize="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5"/>
  <sheetViews>
    <sheetView workbookViewId="0">
      <selection activeCell="H30" sqref="H30:H32"/>
    </sheetView>
  </sheetViews>
  <sheetFormatPr defaultColWidth="9" defaultRowHeight="13.5"/>
  <cols>
    <col min="1" max="1" width="5.25" customWidth="1"/>
    <col min="2" max="2" width="28.5" style="3" customWidth="1"/>
    <col min="3" max="3" width="24.5" style="3" customWidth="1"/>
    <col min="4" max="4" width="17" customWidth="1"/>
    <col min="5" max="5" width="12.125" customWidth="1"/>
    <col min="6" max="6" width="16.375" style="3" customWidth="1"/>
    <col min="7" max="7" width="13.875" style="3" customWidth="1"/>
    <col min="8" max="8" width="16.25" style="24" customWidth="1"/>
    <col min="9" max="9" width="24.125" customWidth="1"/>
    <col min="11" max="11" width="14.125"/>
  </cols>
  <sheetData>
    <row r="1" ht="25" customHeight="1" spans="1:8">
      <c r="A1" s="4" t="s">
        <v>30</v>
      </c>
      <c r="B1" s="4"/>
      <c r="C1" s="4"/>
      <c r="D1" s="4"/>
      <c r="E1" s="4"/>
      <c r="F1" s="4"/>
      <c r="G1" s="4"/>
      <c r="H1" s="25"/>
    </row>
    <row r="2" ht="25" customHeight="1" spans="1:8">
      <c r="A2" s="5" t="s">
        <v>1</v>
      </c>
      <c r="B2" s="5"/>
      <c r="C2" s="5"/>
      <c r="D2" s="5"/>
      <c r="E2" s="6">
        <v>45200</v>
      </c>
      <c r="F2" s="7"/>
      <c r="G2" s="7"/>
      <c r="H2" s="26"/>
    </row>
    <row r="3" s="1" customFormat="1" ht="34" customHeight="1" spans="1:8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27" t="s">
        <v>9</v>
      </c>
    </row>
    <row r="4" ht="25" customHeight="1" spans="1:8">
      <c r="A4" s="9">
        <v>1</v>
      </c>
      <c r="B4" s="9" t="s">
        <v>10</v>
      </c>
      <c r="C4" s="9" t="s">
        <v>31</v>
      </c>
      <c r="D4" s="9" t="s">
        <v>24</v>
      </c>
      <c r="E4" s="9">
        <v>1</v>
      </c>
      <c r="F4" s="9">
        <v>15.75</v>
      </c>
      <c r="G4" s="9" t="s">
        <v>13</v>
      </c>
      <c r="H4" s="28">
        <v>4.309</v>
      </c>
    </row>
    <row r="5" s="2" customFormat="1" ht="25" customHeight="1" spans="1:9">
      <c r="A5" s="10"/>
      <c r="B5" s="11" t="s">
        <v>15</v>
      </c>
      <c r="C5" s="11"/>
      <c r="D5" s="11"/>
      <c r="E5" s="10">
        <f>SUM(E4:E4)</f>
        <v>1</v>
      </c>
      <c r="F5" s="10">
        <f>SUM(F4:F4)</f>
        <v>15.75</v>
      </c>
      <c r="G5" s="10"/>
      <c r="H5" s="29">
        <f>SUM(H4:H4)</f>
        <v>4.309</v>
      </c>
      <c r="I5"/>
    </row>
    <row r="6" ht="25" customHeight="1" spans="1:11">
      <c r="A6" s="9">
        <v>2</v>
      </c>
      <c r="B6" s="9" t="s">
        <v>32</v>
      </c>
      <c r="C6" s="9" t="s">
        <v>33</v>
      </c>
      <c r="D6" s="9" t="s">
        <v>34</v>
      </c>
      <c r="E6" s="9">
        <v>1</v>
      </c>
      <c r="F6" s="9">
        <v>18.5</v>
      </c>
      <c r="G6" s="9" t="s">
        <v>13</v>
      </c>
      <c r="H6" s="28">
        <v>5.06</v>
      </c>
      <c r="I6"/>
      <c r="K6" s="2"/>
    </row>
    <row r="7" ht="25" customHeight="1" spans="1:11">
      <c r="A7" s="9"/>
      <c r="B7" s="9"/>
      <c r="C7" s="9" t="s">
        <v>35</v>
      </c>
      <c r="D7" s="9" t="s">
        <v>34</v>
      </c>
      <c r="E7" s="9">
        <v>1</v>
      </c>
      <c r="F7" s="9">
        <v>2.56</v>
      </c>
      <c r="G7" s="9" t="s">
        <v>13</v>
      </c>
      <c r="H7" s="28">
        <v>0.699</v>
      </c>
      <c r="I7"/>
      <c r="K7" s="2"/>
    </row>
    <row r="8" ht="25" customHeight="1" spans="1:11">
      <c r="A8" s="9"/>
      <c r="B8" s="9"/>
      <c r="C8" s="9" t="s">
        <v>36</v>
      </c>
      <c r="D8" s="9" t="s">
        <v>21</v>
      </c>
      <c r="E8" s="9">
        <v>1</v>
      </c>
      <c r="F8" s="9">
        <v>9.73</v>
      </c>
      <c r="G8" s="9" t="s">
        <v>13</v>
      </c>
      <c r="H8" s="28">
        <v>2.66</v>
      </c>
      <c r="I8"/>
      <c r="J8"/>
      <c r="K8" s="2"/>
    </row>
    <row r="9" ht="25" customHeight="1" spans="1:11">
      <c r="A9" s="9"/>
      <c r="B9" s="9"/>
      <c r="C9" s="9" t="s">
        <v>37</v>
      </c>
      <c r="D9" s="9" t="s">
        <v>21</v>
      </c>
      <c r="E9" s="9">
        <v>1</v>
      </c>
      <c r="F9" s="9">
        <v>11.81</v>
      </c>
      <c r="G9" s="9" t="s">
        <v>13</v>
      </c>
      <c r="H9" s="28">
        <v>3.23</v>
      </c>
      <c r="I9"/>
      <c r="K9" s="2"/>
    </row>
    <row r="10" s="2" customFormat="1" ht="25" customHeight="1" spans="1:9">
      <c r="A10" s="10"/>
      <c r="B10" s="11" t="s">
        <v>15</v>
      </c>
      <c r="C10" s="11"/>
      <c r="D10" s="11"/>
      <c r="E10" s="10">
        <f>SUM(E6:E9)</f>
        <v>4</v>
      </c>
      <c r="F10" s="10">
        <f>SUM(F6:F9)</f>
        <v>42.6</v>
      </c>
      <c r="G10" s="10"/>
      <c r="H10" s="29">
        <f>SUM(H6:H9)</f>
        <v>11.649</v>
      </c>
      <c r="I10"/>
    </row>
    <row r="11" s="2" customFormat="1" ht="25" customHeight="1" spans="1:9">
      <c r="A11" s="30">
        <v>3</v>
      </c>
      <c r="B11" s="9" t="s">
        <v>38</v>
      </c>
      <c r="C11" s="9" t="s">
        <v>39</v>
      </c>
      <c r="D11" s="9" t="s">
        <v>12</v>
      </c>
      <c r="E11" s="9">
        <v>1</v>
      </c>
      <c r="F11" s="9">
        <v>4.69</v>
      </c>
      <c r="G11" s="9" t="s">
        <v>13</v>
      </c>
      <c r="H11" s="28">
        <v>1.282</v>
      </c>
      <c r="I11"/>
    </row>
    <row r="12" s="2" customFormat="1" ht="25" customHeight="1" spans="1:9">
      <c r="A12" s="31"/>
      <c r="B12" s="9"/>
      <c r="C12" s="9" t="s">
        <v>26</v>
      </c>
      <c r="D12" s="9" t="s">
        <v>12</v>
      </c>
      <c r="E12" s="9">
        <v>1</v>
      </c>
      <c r="F12" s="9">
        <v>1.06</v>
      </c>
      <c r="G12" s="9" t="s">
        <v>13</v>
      </c>
      <c r="H12" s="28">
        <v>0.288</v>
      </c>
      <c r="I12"/>
    </row>
    <row r="13" s="2" customFormat="1" ht="25" customHeight="1" spans="1:9">
      <c r="A13" s="31"/>
      <c r="B13" s="9"/>
      <c r="C13" s="9" t="s">
        <v>40</v>
      </c>
      <c r="D13" s="9" t="s">
        <v>12</v>
      </c>
      <c r="E13" s="9">
        <v>1</v>
      </c>
      <c r="F13" s="9">
        <v>39.28</v>
      </c>
      <c r="G13" s="9" t="s">
        <v>13</v>
      </c>
      <c r="H13" s="28">
        <v>10.748</v>
      </c>
      <c r="I13"/>
    </row>
    <row r="14" s="2" customFormat="1" ht="25" customHeight="1" spans="1:9">
      <c r="A14" s="31"/>
      <c r="B14" s="9"/>
      <c r="C14" s="9" t="s">
        <v>41</v>
      </c>
      <c r="D14" s="9" t="s">
        <v>12</v>
      </c>
      <c r="E14" s="9">
        <v>1</v>
      </c>
      <c r="F14" s="9">
        <v>39.26</v>
      </c>
      <c r="G14" s="9" t="s">
        <v>13</v>
      </c>
      <c r="H14" s="28">
        <v>10.747</v>
      </c>
      <c r="I14"/>
    </row>
    <row r="15" s="2" customFormat="1" ht="25" customHeight="1" spans="1:9">
      <c r="A15" s="31"/>
      <c r="B15" s="9"/>
      <c r="C15" s="9" t="s">
        <v>42</v>
      </c>
      <c r="D15" s="9" t="s">
        <v>12</v>
      </c>
      <c r="E15" s="9">
        <v>1</v>
      </c>
      <c r="F15" s="9">
        <v>41.29</v>
      </c>
      <c r="G15" s="9" t="s">
        <v>13</v>
      </c>
      <c r="H15" s="28">
        <v>11.298</v>
      </c>
      <c r="I15"/>
    </row>
    <row r="16" s="2" customFormat="1" ht="25" customHeight="1" spans="1:9">
      <c r="A16" s="32"/>
      <c r="B16" s="10" t="s">
        <v>15</v>
      </c>
      <c r="C16" s="10"/>
      <c r="D16" s="10"/>
      <c r="E16" s="10">
        <f>SUM(E11:E15)</f>
        <v>5</v>
      </c>
      <c r="F16" s="10">
        <f>SUM(F11:F15)</f>
        <v>125.58</v>
      </c>
      <c r="G16" s="10"/>
      <c r="H16" s="29">
        <f>SUM(H11:H15)</f>
        <v>34.363</v>
      </c>
      <c r="I16"/>
    </row>
    <row r="17" ht="25" customHeight="1" spans="1:11">
      <c r="A17" s="9">
        <v>4</v>
      </c>
      <c r="B17" s="30" t="s">
        <v>43</v>
      </c>
      <c r="C17" s="9" t="s">
        <v>44</v>
      </c>
      <c r="D17" s="33" t="s">
        <v>45</v>
      </c>
      <c r="E17" s="9">
        <v>2</v>
      </c>
      <c r="F17" s="9">
        <v>24.78</v>
      </c>
      <c r="G17" s="9" t="s">
        <v>13</v>
      </c>
      <c r="H17" s="28">
        <v>6.779</v>
      </c>
      <c r="I17"/>
      <c r="K17" s="2"/>
    </row>
    <row r="18" customFormat="1" ht="25" customHeight="1" spans="1:11">
      <c r="A18" s="9"/>
      <c r="B18" s="32"/>
      <c r="C18" s="9" t="s">
        <v>46</v>
      </c>
      <c r="D18" s="33" t="s">
        <v>45</v>
      </c>
      <c r="E18" s="9">
        <v>4</v>
      </c>
      <c r="F18" s="9">
        <v>12.83</v>
      </c>
      <c r="G18" s="9" t="s">
        <v>13</v>
      </c>
      <c r="H18" s="28">
        <v>3.51</v>
      </c>
      <c r="I18"/>
      <c r="K18" s="2"/>
    </row>
    <row r="19" s="2" customFormat="1" ht="25" customHeight="1" spans="1:9">
      <c r="A19" s="10"/>
      <c r="B19" s="10" t="s">
        <v>15</v>
      </c>
      <c r="C19" s="10"/>
      <c r="D19" s="10"/>
      <c r="E19" s="10">
        <f>SUM(E17:E18)</f>
        <v>6</v>
      </c>
      <c r="F19" s="10">
        <f>SUM(F17:F18)</f>
        <v>37.61</v>
      </c>
      <c r="G19" s="10"/>
      <c r="H19" s="29">
        <f>SUM(H17:H18)</f>
        <v>10.289</v>
      </c>
      <c r="I19"/>
    </row>
    <row r="20" ht="25" customHeight="1" spans="1:11">
      <c r="A20" s="12">
        <v>5</v>
      </c>
      <c r="B20" s="9" t="s">
        <v>47</v>
      </c>
      <c r="C20" s="9" t="s">
        <v>14</v>
      </c>
      <c r="D20" s="33" t="s">
        <v>45</v>
      </c>
      <c r="E20" s="9">
        <v>1</v>
      </c>
      <c r="F20" s="9">
        <v>19.47</v>
      </c>
      <c r="G20" s="9" t="s">
        <v>13</v>
      </c>
      <c r="H20" s="28">
        <v>5.33</v>
      </c>
      <c r="I20"/>
      <c r="K20" s="2"/>
    </row>
    <row r="21" ht="25" customHeight="1" spans="1:11">
      <c r="A21" s="13"/>
      <c r="B21" s="9"/>
      <c r="C21" s="9" t="s">
        <v>48</v>
      </c>
      <c r="D21" s="33" t="s">
        <v>45</v>
      </c>
      <c r="E21" s="9">
        <v>2</v>
      </c>
      <c r="F21" s="9">
        <v>45.66</v>
      </c>
      <c r="G21" s="9" t="s">
        <v>13</v>
      </c>
      <c r="H21" s="28">
        <v>12.5</v>
      </c>
      <c r="I21"/>
      <c r="K21" s="2"/>
    </row>
    <row r="22" s="2" customFormat="1" ht="25" customHeight="1" spans="1:9">
      <c r="A22" s="15"/>
      <c r="B22" s="11" t="s">
        <v>15</v>
      </c>
      <c r="C22" s="11"/>
      <c r="D22" s="11"/>
      <c r="E22" s="10">
        <f>SUM(E20:E21)</f>
        <v>3</v>
      </c>
      <c r="F22" s="10">
        <f>SUM(F20:F21)</f>
        <v>65.13</v>
      </c>
      <c r="G22" s="10"/>
      <c r="H22" s="29">
        <f>SUM(H20:H21)</f>
        <v>17.83</v>
      </c>
      <c r="I22"/>
    </row>
    <row r="23" ht="25" customHeight="1" spans="1:11">
      <c r="A23" s="12">
        <v>6</v>
      </c>
      <c r="B23" s="9" t="s">
        <v>49</v>
      </c>
      <c r="C23" s="9" t="s">
        <v>50</v>
      </c>
      <c r="D23" s="9" t="s">
        <v>21</v>
      </c>
      <c r="E23" s="9">
        <v>2</v>
      </c>
      <c r="F23" s="20">
        <v>64.6</v>
      </c>
      <c r="G23" s="9" t="s">
        <v>13</v>
      </c>
      <c r="H23" s="28">
        <v>17.69</v>
      </c>
      <c r="I23"/>
      <c r="K23" s="2"/>
    </row>
    <row r="24" ht="25" customHeight="1" spans="1:11">
      <c r="A24" s="13"/>
      <c r="B24" s="9"/>
      <c r="C24" s="9" t="s">
        <v>51</v>
      </c>
      <c r="D24" s="9" t="s">
        <v>12</v>
      </c>
      <c r="E24" s="9">
        <v>2</v>
      </c>
      <c r="F24" s="20">
        <v>23</v>
      </c>
      <c r="G24" s="9" t="s">
        <v>13</v>
      </c>
      <c r="H24" s="28">
        <v>6.297</v>
      </c>
      <c r="I24"/>
      <c r="K24" s="2"/>
    </row>
    <row r="25" ht="25" customHeight="1" spans="1:11">
      <c r="A25" s="13"/>
      <c r="B25" s="9"/>
      <c r="C25" s="9" t="s">
        <v>20</v>
      </c>
      <c r="D25" s="9" t="s">
        <v>21</v>
      </c>
      <c r="E25" s="9">
        <v>1</v>
      </c>
      <c r="F25" s="20">
        <v>24.77</v>
      </c>
      <c r="G25" s="9" t="s">
        <v>13</v>
      </c>
      <c r="H25" s="28">
        <v>6.782</v>
      </c>
      <c r="I25"/>
      <c r="K25" s="2"/>
    </row>
    <row r="26" ht="25" customHeight="1" spans="1:11">
      <c r="A26" s="13"/>
      <c r="B26" s="9"/>
      <c r="C26" s="9" t="s">
        <v>52</v>
      </c>
      <c r="D26" s="9" t="s">
        <v>21</v>
      </c>
      <c r="E26" s="9">
        <v>1</v>
      </c>
      <c r="F26" s="9">
        <v>2.56</v>
      </c>
      <c r="G26" s="9" t="s">
        <v>13</v>
      </c>
      <c r="H26" s="28">
        <v>0.7</v>
      </c>
      <c r="I26"/>
      <c r="K26" s="2"/>
    </row>
    <row r="27" ht="25" customHeight="1" spans="1:11">
      <c r="A27" s="13"/>
      <c r="B27" s="9"/>
      <c r="C27" s="9" t="s">
        <v>53</v>
      </c>
      <c r="D27" s="9" t="s">
        <v>21</v>
      </c>
      <c r="E27" s="9">
        <v>1</v>
      </c>
      <c r="F27" s="9">
        <v>14.33</v>
      </c>
      <c r="G27" s="9" t="s">
        <v>13</v>
      </c>
      <c r="H27" s="28">
        <v>3.92</v>
      </c>
      <c r="I27"/>
      <c r="K27" s="2"/>
    </row>
    <row r="28" ht="25" customHeight="1" spans="1:11">
      <c r="A28" s="13"/>
      <c r="B28" s="9"/>
      <c r="C28" s="9" t="s">
        <v>54</v>
      </c>
      <c r="D28" s="9" t="s">
        <v>12</v>
      </c>
      <c r="E28" s="9">
        <v>1</v>
      </c>
      <c r="F28" s="9">
        <v>10.44</v>
      </c>
      <c r="G28" s="9" t="s">
        <v>13</v>
      </c>
      <c r="H28" s="28">
        <v>2.854</v>
      </c>
      <c r="I28"/>
      <c r="K28" s="2"/>
    </row>
    <row r="29" s="2" customFormat="1" ht="25" customHeight="1" spans="1:9">
      <c r="A29" s="15"/>
      <c r="B29" s="11" t="s">
        <v>15</v>
      </c>
      <c r="C29" s="11"/>
      <c r="D29" s="11"/>
      <c r="E29" s="10">
        <f>SUM(E23:E28)</f>
        <v>8</v>
      </c>
      <c r="F29" s="10">
        <f>SUM(F23:F28)</f>
        <v>139.7</v>
      </c>
      <c r="G29" s="10"/>
      <c r="H29" s="29">
        <f>SUM(H23:H28)</f>
        <v>38.243</v>
      </c>
      <c r="I29"/>
    </row>
    <row r="30" s="2" customFormat="1" ht="25" customHeight="1" spans="1:9">
      <c r="A30" s="31">
        <v>7</v>
      </c>
      <c r="B30" s="9" t="s">
        <v>55</v>
      </c>
      <c r="C30" s="9" t="s">
        <v>56</v>
      </c>
      <c r="D30" s="9" t="s">
        <v>21</v>
      </c>
      <c r="E30" s="9">
        <v>3</v>
      </c>
      <c r="F30" s="9">
        <v>26.55</v>
      </c>
      <c r="G30" s="9" t="s">
        <v>13</v>
      </c>
      <c r="H30" s="28">
        <v>7.268</v>
      </c>
      <c r="I30"/>
    </row>
    <row r="31" s="2" customFormat="1" ht="25" customHeight="1" spans="1:9">
      <c r="A31" s="31"/>
      <c r="B31" s="9"/>
      <c r="C31" s="9" t="s">
        <v>57</v>
      </c>
      <c r="D31" s="9" t="s">
        <v>12</v>
      </c>
      <c r="E31" s="9">
        <v>2</v>
      </c>
      <c r="F31" s="9">
        <v>12.03</v>
      </c>
      <c r="G31" s="9" t="s">
        <v>13</v>
      </c>
      <c r="H31" s="28">
        <v>3.294</v>
      </c>
      <c r="I31"/>
    </row>
    <row r="32" s="2" customFormat="1" ht="25" customHeight="1" spans="1:9">
      <c r="A32" s="31"/>
      <c r="B32" s="9"/>
      <c r="C32" s="9" t="s">
        <v>58</v>
      </c>
      <c r="D32" s="9" t="s">
        <v>12</v>
      </c>
      <c r="E32" s="9">
        <v>1</v>
      </c>
      <c r="F32" s="9">
        <v>174.76</v>
      </c>
      <c r="G32" s="9" t="s">
        <v>18</v>
      </c>
      <c r="H32" s="28">
        <v>19.5</v>
      </c>
      <c r="I32"/>
    </row>
    <row r="33" ht="25" customHeight="1" spans="1:11">
      <c r="A33" s="31"/>
      <c r="B33" s="9"/>
      <c r="C33" s="9" t="s">
        <v>59</v>
      </c>
      <c r="D33" s="9" t="s">
        <v>12</v>
      </c>
      <c r="E33" s="9">
        <v>2</v>
      </c>
      <c r="F33" s="9">
        <v>75.73</v>
      </c>
      <c r="G33" s="9" t="s">
        <v>18</v>
      </c>
      <c r="H33" s="28">
        <v>19.465</v>
      </c>
      <c r="I33"/>
      <c r="K33" s="2"/>
    </row>
    <row r="34" s="2" customFormat="1" ht="25" customHeight="1" spans="1:9">
      <c r="A34" s="32"/>
      <c r="B34" s="11" t="s">
        <v>15</v>
      </c>
      <c r="C34" s="11"/>
      <c r="D34" s="11"/>
      <c r="E34" s="10">
        <f>SUM(E30:E33)</f>
        <v>8</v>
      </c>
      <c r="F34" s="10">
        <f>SUM(F30:F33)</f>
        <v>289.07</v>
      </c>
      <c r="G34" s="10"/>
      <c r="H34" s="10">
        <f>SUM(H30:H33)</f>
        <v>49.527</v>
      </c>
      <c r="I34"/>
    </row>
    <row r="35" ht="25" customHeight="1" spans="1:11">
      <c r="A35" s="21" t="s">
        <v>29</v>
      </c>
      <c r="B35" s="22"/>
      <c r="C35" s="22"/>
      <c r="D35" s="23"/>
      <c r="E35" s="10">
        <f>SUM(E34,E29,E22,E19,E16,E10,E5)</f>
        <v>35</v>
      </c>
      <c r="F35" s="10">
        <f>SUM(F34,F29,F22,F19,F16,F10,F5)</f>
        <v>715.44</v>
      </c>
      <c r="G35" s="10"/>
      <c r="H35" s="29">
        <f>SUM(H34,H29,H22,H19,H16,H10,H5)</f>
        <v>166.21</v>
      </c>
      <c r="K35" s="2"/>
    </row>
  </sheetData>
  <mergeCells count="24">
    <mergeCell ref="A1:H1"/>
    <mergeCell ref="A2:D2"/>
    <mergeCell ref="E2:H2"/>
    <mergeCell ref="B5:D5"/>
    <mergeCell ref="B10:D10"/>
    <mergeCell ref="B16:D16"/>
    <mergeCell ref="B19:D19"/>
    <mergeCell ref="B22:D22"/>
    <mergeCell ref="B29:D29"/>
    <mergeCell ref="B34:D34"/>
    <mergeCell ref="A35:D35"/>
    <mergeCell ref="A4:A5"/>
    <mergeCell ref="A6:A10"/>
    <mergeCell ref="A11:A16"/>
    <mergeCell ref="A17:A19"/>
    <mergeCell ref="A20:A22"/>
    <mergeCell ref="A23:A29"/>
    <mergeCell ref="A30:A34"/>
    <mergeCell ref="B6:B9"/>
    <mergeCell ref="B11:B15"/>
    <mergeCell ref="B17:B18"/>
    <mergeCell ref="B20:B21"/>
    <mergeCell ref="B23:B28"/>
    <mergeCell ref="B30:B33"/>
  </mergeCells>
  <pageMargins left="0.7" right="0.7" top="0.75" bottom="0.75" header="0.3" footer="0.3"/>
  <pageSetup paperSize="9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8"/>
  <sheetViews>
    <sheetView tabSelected="1" workbookViewId="0">
      <selection activeCell="I8" sqref="I8"/>
    </sheetView>
  </sheetViews>
  <sheetFormatPr defaultColWidth="9" defaultRowHeight="13.5" outlineLevelCol="7"/>
  <cols>
    <col min="1" max="1" width="5.25" customWidth="1"/>
    <col min="2" max="2" width="28.5" style="3" customWidth="1"/>
    <col min="3" max="3" width="24.5" style="3" customWidth="1"/>
    <col min="4" max="4" width="17" customWidth="1"/>
    <col min="5" max="5" width="12.125" customWidth="1"/>
    <col min="6" max="6" width="16.375" style="3" customWidth="1"/>
    <col min="7" max="7" width="13.875" style="3" customWidth="1"/>
    <col min="8" max="8" width="16.25" style="3" customWidth="1"/>
    <col min="9" max="9" width="24.125" customWidth="1"/>
  </cols>
  <sheetData>
    <row r="1" ht="25" customHeight="1" spans="1:8">
      <c r="A1" s="4" t="s">
        <v>60</v>
      </c>
      <c r="B1" s="4"/>
      <c r="C1" s="4"/>
      <c r="D1" s="4"/>
      <c r="E1" s="4"/>
      <c r="F1" s="4"/>
      <c r="G1" s="4"/>
      <c r="H1" s="4"/>
    </row>
    <row r="2" ht="25" customHeight="1" spans="1:8">
      <c r="A2" s="5" t="s">
        <v>1</v>
      </c>
      <c r="B2" s="5"/>
      <c r="C2" s="5"/>
      <c r="D2" s="5"/>
      <c r="E2" s="6">
        <v>45200</v>
      </c>
      <c r="F2" s="7"/>
      <c r="G2" s="7"/>
      <c r="H2" s="7"/>
    </row>
    <row r="3" s="1" customFormat="1" ht="34" customHeight="1" spans="1:8">
      <c r="A3" s="8" t="s">
        <v>2</v>
      </c>
      <c r="B3" s="8" t="s">
        <v>3</v>
      </c>
      <c r="C3" s="8" t="s">
        <v>4</v>
      </c>
      <c r="D3" s="8" t="s">
        <v>5</v>
      </c>
      <c r="E3" s="8" t="s">
        <v>61</v>
      </c>
      <c r="F3" s="8" t="s">
        <v>7</v>
      </c>
      <c r="G3" s="8" t="s">
        <v>8</v>
      </c>
      <c r="H3" s="8" t="s">
        <v>62</v>
      </c>
    </row>
    <row r="4" ht="25" customHeight="1" spans="1:8">
      <c r="A4" s="9">
        <v>1</v>
      </c>
      <c r="B4" s="9" t="s">
        <v>63</v>
      </c>
      <c r="C4" s="9" t="s">
        <v>64</v>
      </c>
      <c r="D4" s="9" t="s">
        <v>65</v>
      </c>
      <c r="E4" s="9">
        <v>1</v>
      </c>
      <c r="F4" s="9">
        <v>5.91</v>
      </c>
      <c r="G4" s="9" t="s">
        <v>13</v>
      </c>
      <c r="H4" s="9">
        <v>1.773</v>
      </c>
    </row>
    <row r="5" s="2" customFormat="1" ht="25" customHeight="1" spans="1:8">
      <c r="A5" s="10"/>
      <c r="B5" s="11" t="s">
        <v>15</v>
      </c>
      <c r="C5" s="11"/>
      <c r="D5" s="11"/>
      <c r="E5" s="10">
        <f>SUM(E4:E4)</f>
        <v>1</v>
      </c>
      <c r="F5" s="10">
        <f>SUM(F4:F4)</f>
        <v>5.91</v>
      </c>
      <c r="H5" s="10">
        <v>1.7</v>
      </c>
    </row>
    <row r="6" ht="25" customHeight="1" spans="1:8">
      <c r="A6" s="9">
        <v>2</v>
      </c>
      <c r="B6" s="9" t="s">
        <v>66</v>
      </c>
      <c r="C6" s="9" t="s">
        <v>67</v>
      </c>
      <c r="D6" s="9" t="s">
        <v>45</v>
      </c>
      <c r="E6" s="9">
        <v>1</v>
      </c>
      <c r="F6" s="9">
        <v>74.23</v>
      </c>
      <c r="G6" s="9" t="s">
        <v>18</v>
      </c>
      <c r="H6" s="9">
        <v>20</v>
      </c>
    </row>
    <row r="7" ht="25" customHeight="1" spans="1:8">
      <c r="A7" s="9"/>
      <c r="B7" s="9"/>
      <c r="C7" s="9" t="s">
        <v>68</v>
      </c>
      <c r="D7" s="9" t="s">
        <v>65</v>
      </c>
      <c r="E7" s="9">
        <v>1</v>
      </c>
      <c r="F7" s="9">
        <v>9.11</v>
      </c>
      <c r="G7" s="9" t="s">
        <v>13</v>
      </c>
      <c r="H7" s="9">
        <v>2.733</v>
      </c>
    </row>
    <row r="8" s="2" customFormat="1" ht="25" customHeight="1" spans="1:8">
      <c r="A8" s="10"/>
      <c r="B8" s="11" t="s">
        <v>15</v>
      </c>
      <c r="C8" s="11"/>
      <c r="D8" s="11"/>
      <c r="E8" s="10">
        <f>SUM(E6:E7)</f>
        <v>2</v>
      </c>
      <c r="F8" s="10">
        <f>SUM(F6:F7)</f>
        <v>83.34</v>
      </c>
      <c r="G8" s="9"/>
      <c r="H8" s="10">
        <v>22.7</v>
      </c>
    </row>
    <row r="9" ht="25" customHeight="1" spans="1:8">
      <c r="A9" s="9">
        <v>3</v>
      </c>
      <c r="B9" s="9" t="s">
        <v>69</v>
      </c>
      <c r="C9" s="9" t="s">
        <v>70</v>
      </c>
      <c r="D9" s="9" t="s">
        <v>45</v>
      </c>
      <c r="E9" s="9">
        <v>1</v>
      </c>
      <c r="F9" s="9">
        <v>57.59</v>
      </c>
      <c r="G9" s="9" t="s">
        <v>13</v>
      </c>
      <c r="H9" s="9">
        <v>17.277</v>
      </c>
    </row>
    <row r="10" s="2" customFormat="1" ht="25" customHeight="1" spans="1:8">
      <c r="A10" s="10"/>
      <c r="B10" s="10" t="s">
        <v>15</v>
      </c>
      <c r="C10" s="10"/>
      <c r="D10" s="10"/>
      <c r="E10" s="10">
        <f>SUM(E9:E9)</f>
        <v>1</v>
      </c>
      <c r="F10" s="10">
        <f>SUM(F9:F9)</f>
        <v>57.59</v>
      </c>
      <c r="G10" s="9"/>
      <c r="H10" s="10">
        <v>17.2</v>
      </c>
    </row>
    <row r="11" ht="25" customHeight="1" spans="1:8">
      <c r="A11" s="12">
        <v>4</v>
      </c>
      <c r="B11" s="12" t="s">
        <v>71</v>
      </c>
      <c r="C11" s="12" t="s">
        <v>72</v>
      </c>
      <c r="D11" s="12" t="s">
        <v>73</v>
      </c>
      <c r="E11" s="12">
        <v>2</v>
      </c>
      <c r="F11" s="9">
        <v>9.07</v>
      </c>
      <c r="G11" s="9" t="s">
        <v>13</v>
      </c>
      <c r="H11" s="9">
        <v>2.721</v>
      </c>
    </row>
    <row r="12" ht="25" customHeight="1" spans="1:8">
      <c r="A12" s="13"/>
      <c r="B12" s="14"/>
      <c r="C12" s="14"/>
      <c r="D12" s="14"/>
      <c r="E12" s="14"/>
      <c r="F12" s="9">
        <v>9.07</v>
      </c>
      <c r="G12" s="9" t="s">
        <v>13</v>
      </c>
      <c r="H12" s="9">
        <v>2.721</v>
      </c>
    </row>
    <row r="13" s="2" customFormat="1" ht="25" customHeight="1" spans="1:8">
      <c r="A13" s="15"/>
      <c r="B13" s="11" t="s">
        <v>15</v>
      </c>
      <c r="C13" s="11"/>
      <c r="D13" s="11"/>
      <c r="E13" s="10">
        <f>SUM(E11:E11)</f>
        <v>2</v>
      </c>
      <c r="F13" s="10">
        <f>SUM(F11:F12)</f>
        <v>18.14</v>
      </c>
      <c r="G13" s="9"/>
      <c r="H13" s="10">
        <v>5.4</v>
      </c>
    </row>
    <row r="14" ht="25" customHeight="1" spans="1:8">
      <c r="A14" s="9">
        <v>5</v>
      </c>
      <c r="B14" s="9" t="s">
        <v>74</v>
      </c>
      <c r="C14" s="9" t="s">
        <v>64</v>
      </c>
      <c r="D14" s="9" t="s">
        <v>65</v>
      </c>
      <c r="E14" s="9">
        <v>3</v>
      </c>
      <c r="F14" s="9">
        <v>5.75</v>
      </c>
      <c r="G14" s="9" t="s">
        <v>13</v>
      </c>
      <c r="H14" s="9">
        <v>1.725</v>
      </c>
    </row>
    <row r="15" ht="25" customHeight="1" spans="1:8">
      <c r="A15" s="9"/>
      <c r="B15" s="9"/>
      <c r="C15" s="9"/>
      <c r="D15" s="9"/>
      <c r="E15" s="9"/>
      <c r="F15" s="9">
        <v>5.75</v>
      </c>
      <c r="G15" s="9" t="s">
        <v>13</v>
      </c>
      <c r="H15" s="9">
        <v>1.725</v>
      </c>
    </row>
    <row r="16" ht="25" customHeight="1" spans="1:8">
      <c r="A16" s="9"/>
      <c r="B16" s="9"/>
      <c r="C16" s="9"/>
      <c r="D16" s="9"/>
      <c r="E16" s="9"/>
      <c r="F16" s="9">
        <v>5.75</v>
      </c>
      <c r="G16" s="9" t="s">
        <v>13</v>
      </c>
      <c r="H16" s="9">
        <v>1.725</v>
      </c>
    </row>
    <row r="17" ht="25" customHeight="1" spans="1:8">
      <c r="A17" s="9"/>
      <c r="B17" s="9"/>
      <c r="C17" s="9" t="s">
        <v>75</v>
      </c>
      <c r="D17" s="9" t="s">
        <v>65</v>
      </c>
      <c r="E17" s="9">
        <v>1</v>
      </c>
      <c r="F17" s="9">
        <v>5.75</v>
      </c>
      <c r="G17" s="9" t="s">
        <v>13</v>
      </c>
      <c r="H17" s="9">
        <v>1.725</v>
      </c>
    </row>
    <row r="18" ht="25" customHeight="1" spans="1:8">
      <c r="A18" s="9"/>
      <c r="B18" s="9"/>
      <c r="C18" s="9" t="s">
        <v>76</v>
      </c>
      <c r="D18" s="9" t="s">
        <v>65</v>
      </c>
      <c r="E18" s="9">
        <v>1</v>
      </c>
      <c r="F18" s="9">
        <v>7.35</v>
      </c>
      <c r="G18" s="9" t="s">
        <v>13</v>
      </c>
      <c r="H18" s="9">
        <v>2.205</v>
      </c>
    </row>
    <row r="19" s="2" customFormat="1" ht="25" customHeight="1" spans="1:8">
      <c r="A19" s="10"/>
      <c r="B19" s="11" t="s">
        <v>15</v>
      </c>
      <c r="C19" s="11"/>
      <c r="D19" s="11"/>
      <c r="E19" s="10">
        <f>SUM(E14:E18)</f>
        <v>5</v>
      </c>
      <c r="F19" s="10">
        <f>SUM(F14:F18)</f>
        <v>30.35</v>
      </c>
      <c r="G19" s="9"/>
      <c r="H19" s="10">
        <v>9.1</v>
      </c>
    </row>
    <row r="20" ht="25" customHeight="1" spans="1:8">
      <c r="A20" s="9">
        <v>6</v>
      </c>
      <c r="B20" s="9" t="s">
        <v>77</v>
      </c>
      <c r="C20" s="9" t="s">
        <v>78</v>
      </c>
      <c r="D20" s="9" t="s">
        <v>65</v>
      </c>
      <c r="E20" s="9">
        <v>1</v>
      </c>
      <c r="F20" s="16">
        <v>11.06</v>
      </c>
      <c r="G20" s="9" t="s">
        <v>13</v>
      </c>
      <c r="H20" s="16">
        <v>3.318</v>
      </c>
    </row>
    <row r="21" ht="25" customHeight="1" spans="1:8">
      <c r="A21" s="9"/>
      <c r="B21" s="9"/>
      <c r="C21" s="9" t="s">
        <v>79</v>
      </c>
      <c r="D21" s="9" t="s">
        <v>80</v>
      </c>
      <c r="E21" s="9">
        <v>1</v>
      </c>
      <c r="F21" s="16">
        <v>31.77</v>
      </c>
      <c r="G21" s="9" t="s">
        <v>13</v>
      </c>
      <c r="H21" s="16">
        <v>9.531</v>
      </c>
    </row>
    <row r="22" ht="25" customHeight="1" spans="1:8">
      <c r="A22" s="9"/>
      <c r="B22" s="9"/>
      <c r="C22" s="9" t="s">
        <v>81</v>
      </c>
      <c r="D22" s="9" t="s">
        <v>45</v>
      </c>
      <c r="E22" s="9">
        <v>1</v>
      </c>
      <c r="F22" s="16">
        <v>15.93</v>
      </c>
      <c r="G22" s="9" t="s">
        <v>13</v>
      </c>
      <c r="H22" s="16">
        <v>4.779</v>
      </c>
    </row>
    <row r="23" ht="25" customHeight="1" spans="1:8">
      <c r="A23" s="9"/>
      <c r="B23" s="9"/>
      <c r="C23" s="9" t="s">
        <v>82</v>
      </c>
      <c r="D23" s="9" t="s">
        <v>45</v>
      </c>
      <c r="E23" s="9">
        <v>1</v>
      </c>
      <c r="F23" s="16">
        <v>26.54</v>
      </c>
      <c r="G23" s="9" t="s">
        <v>13</v>
      </c>
      <c r="H23" s="16">
        <v>7.962</v>
      </c>
    </row>
    <row r="24" s="2" customFormat="1" ht="25" customHeight="1" spans="1:8">
      <c r="A24" s="10"/>
      <c r="B24" s="11" t="s">
        <v>15</v>
      </c>
      <c r="C24" s="11"/>
      <c r="D24" s="11"/>
      <c r="E24" s="10">
        <f>SUM(E20:E23)</f>
        <v>4</v>
      </c>
      <c r="F24" s="17">
        <f>SUM(F20:F23)</f>
        <v>85.3</v>
      </c>
      <c r="G24" s="9"/>
      <c r="H24" s="18">
        <v>25.5</v>
      </c>
    </row>
    <row r="25" ht="25" customHeight="1" spans="1:8">
      <c r="A25" s="9">
        <v>7</v>
      </c>
      <c r="B25" s="9" t="s">
        <v>83</v>
      </c>
      <c r="C25" s="9" t="s">
        <v>84</v>
      </c>
      <c r="D25" s="9" t="s">
        <v>45</v>
      </c>
      <c r="E25" s="9">
        <v>1</v>
      </c>
      <c r="F25" s="9">
        <v>69.5</v>
      </c>
      <c r="G25" s="9" t="s">
        <v>18</v>
      </c>
      <c r="H25" s="9">
        <v>20</v>
      </c>
    </row>
    <row r="26" s="2" customFormat="1" ht="25" customHeight="1" spans="1:8">
      <c r="A26" s="10"/>
      <c r="B26" s="11" t="s">
        <v>15</v>
      </c>
      <c r="C26" s="11"/>
      <c r="D26" s="11"/>
      <c r="E26" s="10">
        <f t="shared" ref="E26:H26" si="0">SUM(E25:E25)</f>
        <v>1</v>
      </c>
      <c r="F26" s="10">
        <f t="shared" si="0"/>
        <v>69.5</v>
      </c>
      <c r="G26" s="9"/>
      <c r="H26" s="10">
        <f t="shared" si="0"/>
        <v>20</v>
      </c>
    </row>
    <row r="27" ht="25" customHeight="1" spans="1:8">
      <c r="A27" s="9">
        <v>8</v>
      </c>
      <c r="B27" s="9" t="s">
        <v>85</v>
      </c>
      <c r="C27" s="9" t="s">
        <v>86</v>
      </c>
      <c r="D27" s="9" t="s">
        <v>73</v>
      </c>
      <c r="E27" s="9">
        <v>1</v>
      </c>
      <c r="F27" s="9">
        <v>57.61</v>
      </c>
      <c r="G27" s="9" t="s">
        <v>13</v>
      </c>
      <c r="H27" s="9">
        <v>17.283</v>
      </c>
    </row>
    <row r="28" ht="25" customHeight="1" spans="1:8">
      <c r="A28" s="9"/>
      <c r="B28" s="9"/>
      <c r="C28" s="9" t="s">
        <v>87</v>
      </c>
      <c r="D28" s="9" t="s">
        <v>45</v>
      </c>
      <c r="E28" s="9">
        <v>1</v>
      </c>
      <c r="F28" s="9">
        <v>19.29</v>
      </c>
      <c r="G28" s="9" t="s">
        <v>13</v>
      </c>
      <c r="H28" s="9">
        <v>5.787</v>
      </c>
    </row>
    <row r="29" s="2" customFormat="1" ht="25" customHeight="1" spans="1:8">
      <c r="A29" s="10"/>
      <c r="B29" s="11" t="s">
        <v>15</v>
      </c>
      <c r="C29" s="11"/>
      <c r="D29" s="11"/>
      <c r="E29" s="10">
        <f>SUM(E27:E28)</f>
        <v>2</v>
      </c>
      <c r="F29" s="19">
        <f>SUM(F27:F28)</f>
        <v>76.9</v>
      </c>
      <c r="G29" s="9"/>
      <c r="H29" s="10">
        <v>23</v>
      </c>
    </row>
    <row r="30" ht="25" customHeight="1" spans="1:8">
      <c r="A30" s="12">
        <v>9</v>
      </c>
      <c r="B30" s="12" t="s">
        <v>88</v>
      </c>
      <c r="C30" s="12" t="s">
        <v>70</v>
      </c>
      <c r="D30" s="12" t="s">
        <v>45</v>
      </c>
      <c r="E30" s="12">
        <v>4</v>
      </c>
      <c r="F30" s="20">
        <v>51.33</v>
      </c>
      <c r="G30" s="9" t="s">
        <v>13</v>
      </c>
      <c r="H30" s="9">
        <v>15.399</v>
      </c>
    </row>
    <row r="31" ht="25" customHeight="1" spans="1:8">
      <c r="A31" s="13"/>
      <c r="B31" s="13"/>
      <c r="C31" s="13"/>
      <c r="D31" s="13"/>
      <c r="E31" s="13"/>
      <c r="F31" s="20">
        <v>51.33</v>
      </c>
      <c r="G31" s="9" t="s">
        <v>13</v>
      </c>
      <c r="H31" s="9">
        <v>15.399</v>
      </c>
    </row>
    <row r="32" ht="25" customHeight="1" spans="1:8">
      <c r="A32" s="13"/>
      <c r="B32" s="13"/>
      <c r="C32" s="13"/>
      <c r="D32" s="13"/>
      <c r="E32" s="13"/>
      <c r="F32" s="20">
        <v>61.94</v>
      </c>
      <c r="G32" s="9" t="s">
        <v>13</v>
      </c>
      <c r="H32" s="9">
        <v>18.582</v>
      </c>
    </row>
    <row r="33" ht="25" customHeight="1" spans="1:8">
      <c r="A33" s="13"/>
      <c r="B33" s="13"/>
      <c r="C33" s="14"/>
      <c r="D33" s="14"/>
      <c r="E33" s="14"/>
      <c r="F33" s="9">
        <v>61.94</v>
      </c>
      <c r="G33" s="9" t="s">
        <v>13</v>
      </c>
      <c r="H33" s="9">
        <v>18.582</v>
      </c>
    </row>
    <row r="34" ht="25" customHeight="1" spans="1:8">
      <c r="A34" s="13"/>
      <c r="B34" s="14"/>
      <c r="C34" s="9" t="s">
        <v>67</v>
      </c>
      <c r="D34" s="9" t="s">
        <v>45</v>
      </c>
      <c r="E34" s="9">
        <v>1</v>
      </c>
      <c r="F34" s="9">
        <v>61.95</v>
      </c>
      <c r="G34" s="9" t="s">
        <v>13</v>
      </c>
      <c r="H34" s="9">
        <v>18.585</v>
      </c>
    </row>
    <row r="35" s="2" customFormat="1" ht="25" customHeight="1" spans="1:8">
      <c r="A35" s="15"/>
      <c r="B35" s="11" t="s">
        <v>15</v>
      </c>
      <c r="C35" s="11"/>
      <c r="D35" s="11"/>
      <c r="E35" s="10">
        <f>SUM(E30:E34)</f>
        <v>5</v>
      </c>
      <c r="F35" s="10">
        <f>SUM(F30:F34)</f>
        <v>288.49</v>
      </c>
      <c r="G35" s="9"/>
      <c r="H35" s="10">
        <v>86.5</v>
      </c>
    </row>
    <row r="36" ht="25" customHeight="1" spans="1:8">
      <c r="A36" s="9">
        <v>10</v>
      </c>
      <c r="B36" s="9" t="s">
        <v>89</v>
      </c>
      <c r="C36" s="9" t="s">
        <v>90</v>
      </c>
      <c r="D36" s="9" t="s">
        <v>73</v>
      </c>
      <c r="E36" s="9">
        <v>1</v>
      </c>
      <c r="F36" s="9">
        <v>43.11</v>
      </c>
      <c r="G36" s="9" t="s">
        <v>13</v>
      </c>
      <c r="H36" s="9">
        <v>12.933</v>
      </c>
    </row>
    <row r="37" s="2" customFormat="1" ht="25" customHeight="1" spans="1:8">
      <c r="A37" s="10"/>
      <c r="B37" s="11" t="s">
        <v>15</v>
      </c>
      <c r="C37" s="11"/>
      <c r="D37" s="11"/>
      <c r="E37" s="10">
        <f>SUM(E36:E36)</f>
        <v>1</v>
      </c>
      <c r="F37" s="10">
        <f>SUM(F36:F36)</f>
        <v>43.11</v>
      </c>
      <c r="G37" s="9"/>
      <c r="H37" s="10">
        <v>12.9</v>
      </c>
    </row>
    <row r="38" ht="25" customHeight="1" spans="1:8">
      <c r="A38" s="21" t="s">
        <v>29</v>
      </c>
      <c r="B38" s="22"/>
      <c r="C38" s="22"/>
      <c r="D38" s="23"/>
      <c r="E38" s="10">
        <f>SUM(E5,E8,E10,E13,E19,E24,E26,E29,E35,E37)</f>
        <v>24</v>
      </c>
      <c r="F38" s="10">
        <f>SUM(F5,F8,F10,F13,F19,F24,F26,F29,F35,F37)</f>
        <v>758.63</v>
      </c>
      <c r="G38" s="9"/>
      <c r="H38" s="10">
        <f>H37+H35+H29+H26+H24+H19+H13+H10+H8+H5</f>
        <v>224</v>
      </c>
    </row>
  </sheetData>
  <mergeCells count="39">
    <mergeCell ref="A1:H1"/>
    <mergeCell ref="A2:D2"/>
    <mergeCell ref="E2:H2"/>
    <mergeCell ref="B5:D5"/>
    <mergeCell ref="B8:D8"/>
    <mergeCell ref="B10:D10"/>
    <mergeCell ref="B13:D13"/>
    <mergeCell ref="B19:D19"/>
    <mergeCell ref="B24:D24"/>
    <mergeCell ref="B26:D26"/>
    <mergeCell ref="B29:D29"/>
    <mergeCell ref="B35:D35"/>
    <mergeCell ref="B37:D37"/>
    <mergeCell ref="A38:D38"/>
    <mergeCell ref="A4:A5"/>
    <mergeCell ref="A6:A8"/>
    <mergeCell ref="A9:A10"/>
    <mergeCell ref="A11:A13"/>
    <mergeCell ref="A14:A19"/>
    <mergeCell ref="A20:A24"/>
    <mergeCell ref="A25:A26"/>
    <mergeCell ref="A27:A29"/>
    <mergeCell ref="A30:A35"/>
    <mergeCell ref="A36:A37"/>
    <mergeCell ref="B6:B7"/>
    <mergeCell ref="B11:B12"/>
    <mergeCell ref="B14:B18"/>
    <mergeCell ref="B20:B23"/>
    <mergeCell ref="B27:B28"/>
    <mergeCell ref="B30:B34"/>
    <mergeCell ref="C11:C12"/>
    <mergeCell ref="C14:C16"/>
    <mergeCell ref="C30:C33"/>
    <mergeCell ref="D11:D12"/>
    <mergeCell ref="D14:D16"/>
    <mergeCell ref="D30:D33"/>
    <mergeCell ref="E11:E12"/>
    <mergeCell ref="E14:E16"/>
    <mergeCell ref="E30:E33"/>
  </mergeCells>
  <pageMargins left="0.7" right="0.7" top="0.75" bottom="0.75" header="0.3" footer="0.3"/>
  <pageSetup paperSize="9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2021</vt:lpstr>
      <vt:lpstr>2022</vt:lpstr>
      <vt:lpstr>2023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chris蕾</cp:lastModifiedBy>
  <dcterms:created xsi:type="dcterms:W3CDTF">2023-05-12T11:15:00Z</dcterms:created>
  <dcterms:modified xsi:type="dcterms:W3CDTF">2023-10-23T03:06:33Z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69B31CEDD0F64D0398E0CDDCDBC5D4DD_13</vt:lpwstr>
  </property>
  <property fmtid="{D5CDD505-2E9C-101B-9397-08002B2CF9AE}" pid="3" name="KSOProductBuildVer">
    <vt:lpwstr>2052-12.1.0.15712</vt:lpwstr>
  </property>
</Properties>
</file>