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福清" sheetId="1" r:id="rId1"/>
  </sheets>
  <definedNames>
    <definedName name="_xlnm.Print_Area" localSheetId="0">福清!$A$1:$T$20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<sst xmlns="http://schemas.openxmlformats.org/spreadsheetml/2006/main" count="61" uniqueCount="54">
  <si>
    <t>附件3：市、县（区）交通运输主管部门填报</t>
  </si>
  <si>
    <t xml:space="preserve">            2024 年 福清 市、县（区）岛际和农村水路客运申请油价补贴费改税补贴船舶基本情况统计表</t>
  </si>
  <si>
    <t>填报日期：2025年1月18日</t>
  </si>
  <si>
    <r>
      <rPr>
        <sz val="9"/>
        <rFont val="宋体"/>
        <charset val="134"/>
      </rPr>
      <t>县（区、市）级交通运输管理部门意见</t>
    </r>
    <r>
      <rPr>
        <sz val="9"/>
        <rFont val="Times New Roman"/>
        <charset val="134"/>
      </rPr>
      <t xml:space="preserve"> (</t>
    </r>
    <r>
      <rPr>
        <sz val="9"/>
        <rFont val="宋体"/>
        <charset val="134"/>
      </rPr>
      <t>盖章</t>
    </r>
    <r>
      <rPr>
        <sz val="9"/>
        <rFont val="Times New Roman"/>
        <charset val="134"/>
      </rPr>
      <t>)</t>
    </r>
  </si>
  <si>
    <r>
      <rPr>
        <sz val="9"/>
        <rFont val="Times New Roman"/>
        <charset val="134"/>
      </rPr>
      <t xml:space="preserve">                                
                                        </t>
    </r>
    <r>
      <rPr>
        <sz val="9"/>
        <rFont val="宋体"/>
        <charset val="134"/>
      </rPr>
      <t>时间：</t>
    </r>
  </si>
  <si>
    <t>县（区、市）级水运或海事管理部门意见 (盖章)</t>
  </si>
  <si>
    <r>
      <rPr>
        <sz val="9"/>
        <rFont val="宋体"/>
        <charset val="134"/>
      </rPr>
      <t xml:space="preserve">                      
                  </t>
    </r>
    <r>
      <rPr>
        <sz val="9"/>
        <rFont val="宋体"/>
        <charset val="134"/>
      </rPr>
      <t>时间：</t>
    </r>
  </si>
  <si>
    <t>负责人</t>
  </si>
  <si>
    <t>经办人</t>
  </si>
  <si>
    <t>联系电话</t>
  </si>
  <si>
    <t>经营者情况</t>
  </si>
  <si>
    <t>船舶基本情况</t>
  </si>
  <si>
    <t>船舶运行情况</t>
  </si>
  <si>
    <r>
      <rPr>
        <sz val="7.5"/>
        <rFont val="宋体"/>
        <charset val="134"/>
      </rPr>
      <t>序号</t>
    </r>
    <r>
      <rPr>
        <sz val="7.5"/>
        <rFont val="Times New Roman"/>
        <charset val="134"/>
      </rPr>
      <t>A</t>
    </r>
  </si>
  <si>
    <t xml:space="preserve">经营者
名称
</t>
  </si>
  <si>
    <t>许可证号码</t>
  </si>
  <si>
    <t>序号B</t>
  </si>
  <si>
    <t>船舶名称</t>
  </si>
  <si>
    <t>船舶
类型</t>
  </si>
  <si>
    <t>船舶营运证号</t>
  </si>
  <si>
    <t>船检登记号</t>
  </si>
  <si>
    <t>船舶识别号</t>
  </si>
  <si>
    <t>船舶建造时间</t>
  </si>
  <si>
    <t>船龄</t>
  </si>
  <si>
    <t>投入运营时间（天）</t>
  </si>
  <si>
    <t>航线（渡口）</t>
  </si>
  <si>
    <t>载客
定额（人）</t>
  </si>
  <si>
    <t>船舶功率（千瓦）</t>
  </si>
  <si>
    <t>船型
系数</t>
  </si>
  <si>
    <t>船龄
系数</t>
  </si>
  <si>
    <t>运行
时间
系数</t>
  </si>
  <si>
    <t>单船补贴功率</t>
  </si>
  <si>
    <t>单船补贴客位</t>
  </si>
  <si>
    <t>福清市沙埔镇人民政府</t>
  </si>
  <si>
    <t>*</t>
  </si>
  <si>
    <t>目屿渡</t>
  </si>
  <si>
    <t>客渡船</t>
  </si>
  <si>
    <t>2015U0001455</t>
  </si>
  <si>
    <t>CN20152455896</t>
  </si>
  <si>
    <t>牛头尾-目屿岛</t>
  </si>
  <si>
    <t>福清市城头镇吉钓村民委员会</t>
  </si>
  <si>
    <t>融吉渡1号</t>
  </si>
  <si>
    <t>2021L3600104</t>
  </si>
  <si>
    <t>CN20217900215</t>
  </si>
  <si>
    <t>吉钓-长乐松下</t>
  </si>
  <si>
    <t>福清市江阴镇小麦村民委员会</t>
  </si>
  <si>
    <t>小麦渡3号</t>
  </si>
  <si>
    <t>2021K3600103</t>
  </si>
  <si>
    <t>CN20212484697</t>
  </si>
  <si>
    <t>球尾-小麦</t>
  </si>
  <si>
    <t>合计</t>
  </si>
  <si>
    <t>经营者：</t>
  </si>
  <si>
    <t>船舶总数：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</si>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</sst>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_ "/>
  </numFmts>
  <fonts count="29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7.5"/>
      <name val="宋体"/>
      <charset val="134"/>
    </font>
    <font>
      <sz val="8"/>
      <name val="宋体"/>
      <charset val="134"/>
    </font>
    <font>
      <sz val="7.5"/>
      <name val="Times New Roman"/>
      <charset val="134"/>
    </font>
    <font>
      <sz val="10"/>
      <name val="宋体"/>
      <charset val="134"/>
    </font>
    <font>
      <sz val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3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33" applyNumberFormat="0" applyAlignment="0" applyProtection="0">
      <alignment vertical="center"/>
    </xf>
    <xf numFmtId="0" fontId="18" fillId="6" borderId="34" applyNumberFormat="0" applyAlignment="0" applyProtection="0">
      <alignment vertical="center"/>
    </xf>
    <xf numFmtId="0" fontId="19" fillId="6" borderId="33" applyNumberFormat="0" applyAlignment="0" applyProtection="0">
      <alignment vertical="center"/>
    </xf>
    <xf numFmtId="0" fontId="20" fillId="7" borderId="35" applyNumberFormat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vertical="center" wrapText="1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vertical="center" wrapText="1" shrinkToFit="1"/>
    </xf>
    <xf numFmtId="0" fontId="4" fillId="0" borderId="13" xfId="0" applyFont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justify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 shrinkToFit="1"/>
    </xf>
    <xf numFmtId="14" fontId="4" fillId="2" borderId="5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/>
    </xf>
    <xf numFmtId="49" fontId="4" fillId="3" borderId="13" xfId="0" applyNumberFormat="1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shrinkToFit="1"/>
    </xf>
    <xf numFmtId="14" fontId="4" fillId="3" borderId="5" xfId="0" applyNumberFormat="1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77" fontId="6" fillId="2" borderId="15" xfId="0" applyNumberFormat="1" applyFont="1" applyFill="1" applyBorder="1" applyAlignment="1">
      <alignment horizontal="center" vertical="center" wrapText="1"/>
    </xf>
    <xf numFmtId="178" fontId="2" fillId="2" borderId="15" xfId="0" applyNumberFormat="1" applyFont="1" applyFill="1" applyBorder="1" applyAlignment="1">
      <alignment horizontal="center" vertical="center" wrapText="1"/>
    </xf>
    <xf numFmtId="178" fontId="6" fillId="2" borderId="1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178" fontId="6" fillId="2" borderId="29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U21"/>
  <sheetViews>
    <sheetView tabSelected="1" workbookViewId="0">
      <selection activeCell="T17" sqref="T17"/>
    </sheetView>
  </sheetViews>
  <sheetFormatPr defaultColWidth="9" defaultRowHeight="14.25"/>
  <cols>
    <col min="1" max="1" width="3.1" customWidth="1"/>
    <col min="2" max="2" width="9.7" customWidth="1"/>
    <col min="3" max="3" width="5" customWidth="1"/>
    <col min="4" max="4" width="3.2" customWidth="1"/>
    <col min="5" max="5" width="8.9" customWidth="1"/>
    <col min="6" max="6" width="4.7" customWidth="1"/>
    <col min="7" max="7" width="9.7" customWidth="1"/>
    <col min="8" max="8" width="9.2" customWidth="1"/>
    <col min="9" max="9" width="9.7" customWidth="1"/>
    <col min="10" max="10" width="7.4" customWidth="1"/>
    <col min="11" max="11" width="4" customWidth="1"/>
    <col min="12" max="12" width="5.5" customWidth="1"/>
    <col min="13" max="13" width="10.2" customWidth="1"/>
    <col min="14" max="14" width="5.2" customWidth="1"/>
    <col min="15" max="15" width="7.3" customWidth="1"/>
    <col min="16" max="16" width="5.7" customWidth="1"/>
    <col min="17" max="17" width="3.7" customWidth="1"/>
    <col min="18" max="18" width="4.5" customWidth="1"/>
    <col min="19" max="19" width="7" customWidth="1"/>
    <col min="20" max="20" width="6.4" customWidth="1"/>
    <col min="21" max="21" width="6.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3:12">
      <c r="C2" s="2"/>
      <c r="D2" s="2"/>
      <c r="E2" s="2"/>
      <c r="F2" s="2"/>
      <c r="G2" s="2"/>
      <c r="H2" s="2"/>
      <c r="I2" s="2"/>
      <c r="J2" s="2"/>
      <c r="K2" s="2"/>
      <c r="L2" s="2"/>
    </row>
    <row r="3" ht="18" customHeight="1" spans="1:20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3" t="s">
        <v>2</v>
      </c>
      <c r="Q3" s="33"/>
      <c r="R3" s="33"/>
      <c r="S3" s="33"/>
      <c r="T3" s="33"/>
    </row>
    <row r="4" ht="19.5" customHeight="1" spans="1:20">
      <c r="A4" s="4" t="s">
        <v>3</v>
      </c>
      <c r="B4" s="5"/>
      <c r="C4" s="5" t="s">
        <v>4</v>
      </c>
      <c r="D4" s="5"/>
      <c r="E4" s="5"/>
      <c r="F4" s="5"/>
      <c r="G4" s="5" t="s">
        <v>5</v>
      </c>
      <c r="H4" s="5"/>
      <c r="I4" s="5"/>
      <c r="J4" s="34" t="s">
        <v>6</v>
      </c>
      <c r="K4" s="35"/>
      <c r="L4" s="35"/>
      <c r="M4" s="35"/>
      <c r="N4" s="35"/>
      <c r="O4" s="36"/>
      <c r="P4" s="37" t="s">
        <v>7</v>
      </c>
      <c r="Q4" s="62"/>
      <c r="R4" s="63"/>
      <c r="S4" s="63"/>
      <c r="T4" s="64"/>
    </row>
    <row r="5" ht="19.5" customHeight="1" spans="1:20">
      <c r="A5" s="6"/>
      <c r="B5" s="7"/>
      <c r="C5" s="7"/>
      <c r="D5" s="7"/>
      <c r="E5" s="7"/>
      <c r="F5" s="7"/>
      <c r="G5" s="7"/>
      <c r="H5" s="7"/>
      <c r="I5" s="7"/>
      <c r="J5" s="38"/>
      <c r="K5" s="39"/>
      <c r="L5" s="39"/>
      <c r="M5" s="39"/>
      <c r="N5" s="39"/>
      <c r="O5" s="40"/>
      <c r="P5" s="41" t="s">
        <v>8</v>
      </c>
      <c r="Q5" s="14"/>
      <c r="R5" s="29"/>
      <c r="S5" s="29"/>
      <c r="T5" s="65"/>
    </row>
    <row r="6" ht="19.5" customHeight="1" spans="1:20">
      <c r="A6" s="6"/>
      <c r="B6" s="7"/>
      <c r="C6" s="7"/>
      <c r="D6" s="7"/>
      <c r="E6" s="7"/>
      <c r="F6" s="7"/>
      <c r="G6" s="7"/>
      <c r="H6" s="7"/>
      <c r="I6" s="7"/>
      <c r="J6" s="42"/>
      <c r="K6" s="43"/>
      <c r="L6" s="43"/>
      <c r="M6" s="43"/>
      <c r="N6" s="43"/>
      <c r="O6" s="44"/>
      <c r="P6" s="41" t="s">
        <v>9</v>
      </c>
      <c r="Q6" s="29"/>
      <c r="R6" s="29"/>
      <c r="S6" s="29"/>
      <c r="T6" s="65"/>
    </row>
    <row r="7" ht="25.5" customHeight="1" spans="1:20">
      <c r="A7" s="8" t="s">
        <v>10</v>
      </c>
      <c r="B7" s="9"/>
      <c r="C7" s="9"/>
      <c r="D7" s="10" t="s">
        <v>11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0" t="s">
        <v>12</v>
      </c>
      <c r="Q7" s="11"/>
      <c r="R7" s="11"/>
      <c r="S7" s="11"/>
      <c r="T7" s="66"/>
    </row>
    <row r="8" customHeight="1" spans="1:20">
      <c r="A8" s="12" t="s">
        <v>13</v>
      </c>
      <c r="B8" s="13" t="s">
        <v>14</v>
      </c>
      <c r="C8" s="14" t="s">
        <v>15</v>
      </c>
      <c r="D8" s="14" t="s">
        <v>16</v>
      </c>
      <c r="E8" s="15" t="s">
        <v>17</v>
      </c>
      <c r="F8" s="15" t="s">
        <v>18</v>
      </c>
      <c r="G8" s="15" t="s">
        <v>19</v>
      </c>
      <c r="H8" s="15" t="s">
        <v>20</v>
      </c>
      <c r="I8" s="15" t="s">
        <v>21</v>
      </c>
      <c r="J8" s="45" t="s">
        <v>22</v>
      </c>
      <c r="K8" s="45" t="s">
        <v>23</v>
      </c>
      <c r="L8" s="45" t="s">
        <v>24</v>
      </c>
      <c r="M8" s="45" t="s">
        <v>25</v>
      </c>
      <c r="N8" s="45" t="s">
        <v>26</v>
      </c>
      <c r="O8" s="45" t="s">
        <v>27</v>
      </c>
      <c r="P8" s="45" t="s">
        <v>28</v>
      </c>
      <c r="Q8" s="45" t="s">
        <v>29</v>
      </c>
      <c r="R8" s="45" t="s">
        <v>30</v>
      </c>
      <c r="S8" s="45" t="s">
        <v>31</v>
      </c>
      <c r="T8" s="67" t="s">
        <v>32</v>
      </c>
    </row>
    <row r="9" spans="1:20">
      <c r="A9" s="12"/>
      <c r="B9" s="16"/>
      <c r="C9" s="14"/>
      <c r="D9" s="14"/>
      <c r="E9" s="15"/>
      <c r="F9" s="15"/>
      <c r="G9" s="15"/>
      <c r="H9" s="15"/>
      <c r="I9" s="15"/>
      <c r="J9" s="46"/>
      <c r="K9" s="46"/>
      <c r="L9" s="46"/>
      <c r="M9" s="46"/>
      <c r="N9" s="46"/>
      <c r="O9" s="46"/>
      <c r="P9" s="46"/>
      <c r="Q9" s="46"/>
      <c r="R9" s="46"/>
      <c r="S9" s="46"/>
      <c r="T9" s="68"/>
    </row>
    <row r="10" ht="15.75" customHeight="1" spans="1:20">
      <c r="A10" s="12"/>
      <c r="B10" s="9"/>
      <c r="C10" s="14"/>
      <c r="D10" s="14"/>
      <c r="E10" s="15"/>
      <c r="F10" s="15"/>
      <c r="G10" s="15"/>
      <c r="H10" s="15"/>
      <c r="I10" s="15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69"/>
    </row>
    <row r="11" ht="22.05" customHeight="1" spans="1:20">
      <c r="A11" s="17">
        <v>1</v>
      </c>
      <c r="B11" s="18" t="s">
        <v>33</v>
      </c>
      <c r="C11" s="19" t="s">
        <v>34</v>
      </c>
      <c r="D11" s="19">
        <v>1</v>
      </c>
      <c r="E11" s="20" t="s">
        <v>35</v>
      </c>
      <c r="F11" s="20" t="s">
        <v>36</v>
      </c>
      <c r="G11" s="21" t="s">
        <v>34</v>
      </c>
      <c r="H11" s="21" t="s">
        <v>37</v>
      </c>
      <c r="I11" s="48" t="s">
        <v>38</v>
      </c>
      <c r="J11" s="49">
        <v>42368</v>
      </c>
      <c r="K11" s="50">
        <v>10</v>
      </c>
      <c r="L11" s="51">
        <v>279</v>
      </c>
      <c r="M11" s="52" t="s">
        <v>39</v>
      </c>
      <c r="N11" s="19">
        <v>42</v>
      </c>
      <c r="O11" s="19">
        <v>90</v>
      </c>
      <c r="P11" s="53">
        <v>0.6</v>
      </c>
      <c r="Q11" s="53">
        <v>1.1</v>
      </c>
      <c r="R11" s="70">
        <f>ROUND(L11/365,2)</f>
        <v>0.76</v>
      </c>
      <c r="S11" s="70">
        <f>ROUND(O11*P11*Q11*R11,2)</f>
        <v>45.14</v>
      </c>
      <c r="T11" s="71">
        <f>ROUND(N11*P11*Q11*R11,2)</f>
        <v>21.07</v>
      </c>
    </row>
    <row r="12" ht="22.05" customHeight="1" spans="1:20">
      <c r="A12" s="17">
        <v>2</v>
      </c>
      <c r="B12" s="22" t="s">
        <v>40</v>
      </c>
      <c r="C12" s="19" t="s">
        <v>34</v>
      </c>
      <c r="D12" s="23">
        <v>2</v>
      </c>
      <c r="E12" s="24" t="s">
        <v>41</v>
      </c>
      <c r="F12" s="24" t="s">
        <v>36</v>
      </c>
      <c r="G12" s="25" t="s">
        <v>34</v>
      </c>
      <c r="H12" s="25" t="s">
        <v>42</v>
      </c>
      <c r="I12" s="54" t="s">
        <v>43</v>
      </c>
      <c r="J12" s="49">
        <v>44435</v>
      </c>
      <c r="K12" s="55">
        <v>4</v>
      </c>
      <c r="L12" s="51">
        <v>325</v>
      </c>
      <c r="M12" s="52" t="s">
        <v>44</v>
      </c>
      <c r="N12" s="19">
        <v>46</v>
      </c>
      <c r="O12" s="19">
        <v>205</v>
      </c>
      <c r="P12" s="53">
        <v>0.6</v>
      </c>
      <c r="Q12" s="53">
        <v>1.3</v>
      </c>
      <c r="R12" s="70">
        <f>ROUND(L12/365,2)</f>
        <v>0.89</v>
      </c>
      <c r="S12" s="70">
        <f>ROUND(O12*P12*Q12*R12,2)</f>
        <v>142.31</v>
      </c>
      <c r="T12" s="71">
        <f>ROUND(N12*P12*Q12*R12,2)</f>
        <v>31.93</v>
      </c>
    </row>
    <row r="13" ht="22.05" customHeight="1" spans="1:20">
      <c r="A13" s="17">
        <v>3</v>
      </c>
      <c r="B13" s="26" t="s">
        <v>45</v>
      </c>
      <c r="C13" s="19" t="s">
        <v>34</v>
      </c>
      <c r="D13" s="19">
        <v>3</v>
      </c>
      <c r="E13" s="24" t="s">
        <v>46</v>
      </c>
      <c r="F13" s="24" t="s">
        <v>36</v>
      </c>
      <c r="G13" s="25" t="s">
        <v>34</v>
      </c>
      <c r="H13" s="27" t="s">
        <v>47</v>
      </c>
      <c r="I13" s="56" t="s">
        <v>48</v>
      </c>
      <c r="J13" s="57">
        <v>44430</v>
      </c>
      <c r="K13" s="55">
        <v>4</v>
      </c>
      <c r="L13" s="51">
        <v>241</v>
      </c>
      <c r="M13" s="18" t="s">
        <v>49</v>
      </c>
      <c r="N13" s="53">
        <v>42</v>
      </c>
      <c r="O13" s="58">
        <v>210</v>
      </c>
      <c r="P13" s="53">
        <v>0.6</v>
      </c>
      <c r="Q13" s="53">
        <v>1.3</v>
      </c>
      <c r="R13" s="70">
        <f>ROUND(L13/365,2)</f>
        <v>0.66</v>
      </c>
      <c r="S13" s="70">
        <f>ROUND(O13*P13*Q13*R13,2)</f>
        <v>108.11</v>
      </c>
      <c r="T13" s="71">
        <f>ROUND(N13*P13*Q13*R13,2)</f>
        <v>21.62</v>
      </c>
    </row>
    <row r="14" spans="1:20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65"/>
    </row>
    <row r="15" spans="1:20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65"/>
    </row>
    <row r="16" spans="1:20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65"/>
    </row>
    <row r="17" spans="1:20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65"/>
    </row>
    <row r="18" spans="1:20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65"/>
    </row>
    <row r="19" spans="1:20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65"/>
    </row>
    <row r="20" ht="25.5" customHeight="1" spans="1:21">
      <c r="A20" s="30" t="s">
        <v>50</v>
      </c>
      <c r="B20" s="31" t="s">
        <v>51</v>
      </c>
      <c r="C20" s="31">
        <v>3</v>
      </c>
      <c r="D20" s="31" t="s">
        <v>52</v>
      </c>
      <c r="E20" s="31"/>
      <c r="F20" s="31"/>
      <c r="G20" s="31"/>
      <c r="H20" s="31"/>
      <c r="I20" s="31"/>
      <c r="J20" s="31"/>
      <c r="K20" s="31">
        <v>3</v>
      </c>
      <c r="L20" s="31"/>
      <c r="M20" s="31"/>
      <c r="N20" s="59">
        <f>SUM(N11:N17)</f>
        <v>130</v>
      </c>
      <c r="O20" s="60">
        <f>SUM(O11:O17)</f>
        <v>505</v>
      </c>
      <c r="P20" s="61"/>
      <c r="Q20" s="61"/>
      <c r="R20" s="61"/>
      <c r="S20" s="61">
        <f>SUM(S11:S17)</f>
        <v>295.56</v>
      </c>
      <c r="T20" s="72">
        <f>SUM(T11:T17)</f>
        <v>74.62</v>
      </c>
      <c r="U20" s="73" t="s">
        <v>53</v>
      </c>
    </row>
    <row r="21" spans="1:17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</row>
  </sheetData>
  <mergeCells count="37">
    <mergeCell ref="A1:I1"/>
    <mergeCell ref="C2:L2"/>
    <mergeCell ref="A3:O3"/>
    <mergeCell ref="P3:T3"/>
    <mergeCell ref="Q4:T4"/>
    <mergeCell ref="Q5:T5"/>
    <mergeCell ref="Q6:T6"/>
    <mergeCell ref="A7:C7"/>
    <mergeCell ref="D7:O7"/>
    <mergeCell ref="P7:T7"/>
    <mergeCell ref="D20:J20"/>
    <mergeCell ref="K20:L20"/>
    <mergeCell ref="A21:Q21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K10"/>
    <mergeCell ref="L8:L10"/>
    <mergeCell ref="M8:M10"/>
    <mergeCell ref="N8:N10"/>
    <mergeCell ref="O8:O10"/>
    <mergeCell ref="P8:P10"/>
    <mergeCell ref="Q8:Q10"/>
    <mergeCell ref="R8:R10"/>
    <mergeCell ref="S8:S10"/>
    <mergeCell ref="T8:T10"/>
    <mergeCell ref="A4:B6"/>
    <mergeCell ref="C4:F6"/>
    <mergeCell ref="G4:I6"/>
    <mergeCell ref="J4:O6"/>
  </mergeCells>
  <printOptions horizontalCentered="1" verticalCentered="1"/>
  <pageMargins left="0.388888888888889" right="0.388888888888889" top="0.588888888888889" bottom="0.388888888888889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福清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2024-01-03T00:51:00Z</dcterms:created>
  <dcterms:modified xsi:type="dcterms:W3CDTF">2025-01-19T13:59:17Z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B0910EEA65B0408E9F3D197D12B1A427_13</vt:lpwstr>
  </property>
</Properties>
</file>