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畜牧科\3.郑英\2023年良种补贴\局务会议\"/>
    </mc:Choice>
  </mc:AlternateContent>
  <xr:revisionPtr revIDLastSave="0" documentId="13_ncr:1_{FD485739-B7DD-46F2-88AA-DE610C2A20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 (7)" sheetId="7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7" l="1"/>
  <c r="H4" i="7"/>
  <c r="H5" i="7"/>
  <c r="H6" i="7"/>
  <c r="H7" i="7"/>
  <c r="H8" i="7"/>
  <c r="H9" i="7"/>
  <c r="H10" i="7"/>
  <c r="H3" i="7"/>
  <c r="F11" i="7"/>
  <c r="E11" i="7"/>
  <c r="E4" i="7"/>
  <c r="E5" i="7"/>
  <c r="E6" i="7"/>
  <c r="E7" i="7"/>
  <c r="E8" i="7"/>
  <c r="E9" i="7"/>
  <c r="E10" i="7"/>
  <c r="E3" i="7"/>
</calcChain>
</file>

<file path=xl/sharedStrings.xml><?xml version="1.0" encoding="utf-8"?>
<sst xmlns="http://schemas.openxmlformats.org/spreadsheetml/2006/main" count="42" uniqueCount="35">
  <si>
    <t>企业名称</t>
    <phoneticPr fontId="1" type="noConversion"/>
  </si>
  <si>
    <t>地址</t>
    <phoneticPr fontId="1" type="noConversion"/>
  </si>
  <si>
    <t>备注</t>
    <phoneticPr fontId="1" type="noConversion"/>
  </si>
  <si>
    <t>序号</t>
    <phoneticPr fontId="1" type="noConversion"/>
  </si>
  <si>
    <t>福清市隆中畜牧有限公司</t>
    <phoneticPr fontId="1" type="noConversion"/>
  </si>
  <si>
    <t>福清市龙田镇东峰村郑井山山脚</t>
    <phoneticPr fontId="1" type="noConversion"/>
  </si>
  <si>
    <t>福建闽禾农牧发展有限公司</t>
    <phoneticPr fontId="1" type="noConversion"/>
  </si>
  <si>
    <t>福清市港头镇陈库村后红77号</t>
    <phoneticPr fontId="1" type="noConversion"/>
  </si>
  <si>
    <t>福清市高山镇薛港村</t>
    <phoneticPr fontId="1" type="noConversion"/>
  </si>
  <si>
    <t>福清市上迳镇前宅村</t>
  </si>
  <si>
    <t>福清市东瀚镇海亮村沃口自然村</t>
  </si>
  <si>
    <t>福清市高山镇北岭村</t>
    <phoneticPr fontId="1" type="noConversion"/>
  </si>
  <si>
    <t>福建省星源东洋农牧有限公司</t>
    <phoneticPr fontId="1" type="noConversion"/>
  </si>
  <si>
    <t>福清市渔溪镇东际村</t>
  </si>
  <si>
    <t>福清市城头镇南田村、南冲村</t>
  </si>
  <si>
    <t>福清市沙浦镇四宝村</t>
  </si>
  <si>
    <t>福清市东瀚镇东瀚村</t>
  </si>
  <si>
    <t>福清绿禾农牧发展有限公司</t>
    <phoneticPr fontId="1" type="noConversion"/>
  </si>
  <si>
    <t>福清市龙华畜牧有限公司</t>
    <phoneticPr fontId="1" type="noConversion"/>
  </si>
  <si>
    <t>福清市永诚畜牧有限公司</t>
    <phoneticPr fontId="1" type="noConversion"/>
  </si>
  <si>
    <t>福清市福旺畜牧科技有限公司</t>
    <phoneticPr fontId="1" type="noConversion"/>
  </si>
  <si>
    <t>福清市海华农牧发展有限公司</t>
    <phoneticPr fontId="1" type="noConversion"/>
  </si>
  <si>
    <t>福清市华凯畜牧有限公司</t>
    <phoneticPr fontId="1" type="noConversion"/>
  </si>
  <si>
    <t>福建盛华江泰牧业有限公司</t>
    <phoneticPr fontId="1" type="noConversion"/>
  </si>
  <si>
    <t>合计</t>
    <phoneticPr fontId="1" type="noConversion"/>
  </si>
  <si>
    <t>是否通过验收</t>
    <phoneticPr fontId="1" type="noConversion"/>
  </si>
  <si>
    <t>是</t>
  </si>
  <si>
    <t>是</t>
    <phoneticPr fontId="1" type="noConversion"/>
  </si>
  <si>
    <t>自愿放弃</t>
    <phoneticPr fontId="1" type="noConversion"/>
  </si>
  <si>
    <t>2023.1.20-2024.8.15期间符合标准的能繁母猪头数（头）</t>
    <phoneticPr fontId="1" type="noConversion"/>
  </si>
  <si>
    <t>折算后母猪头数（头）</t>
    <phoneticPr fontId="1" type="noConversion"/>
  </si>
  <si>
    <t>补贴标准
（元/头）</t>
    <phoneticPr fontId="1" type="noConversion"/>
  </si>
  <si>
    <t>补贴金额
（元）</t>
    <phoneticPr fontId="1" type="noConversion"/>
  </si>
  <si>
    <t>福清市2023年生猪良种补贴项目资金拟拨付情况表</t>
    <phoneticPr fontId="1" type="noConversion"/>
  </si>
  <si>
    <t>按比例核减后母猪头数（头）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</si>
</sst>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2"/>
      <color theme="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90" zoomScaleNormal="90" workbookViewId="0">
      <selection activeCell="N4" sqref="N4"/>
    </sheetView>
  </sheetViews>
  <sheetFormatPr defaultRowHeight="14.25" x14ac:dyDescent="0.2"/>
  <cols>
    <col min="1" max="1" width="7.125" customWidth="1"/>
    <col min="2" max="2" width="20.625" customWidth="1"/>
    <col min="3" max="3" width="18.875" customWidth="1"/>
    <col min="4" max="4" width="19.125" customWidth="1"/>
    <col min="5" max="5" width="16.875" hidden="1" customWidth="1"/>
    <col min="6" max="6" width="16.875" customWidth="1"/>
    <col min="7" max="8" width="18" customWidth="1"/>
    <col min="9" max="9" width="13.5" customWidth="1"/>
    <col min="10" max="10" width="11.25" customWidth="1"/>
  </cols>
  <sheetData>
    <row r="1" spans="1:10" ht="50.25" customHeight="1" x14ac:dyDescent="0.2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73.5" customHeight="1" x14ac:dyDescent="0.2">
      <c r="A2" s="7" t="s">
        <v>3</v>
      </c>
      <c r="B2" s="10" t="s">
        <v>0</v>
      </c>
      <c r="C2" s="10" t="s">
        <v>1</v>
      </c>
      <c r="D2" s="3" t="s">
        <v>29</v>
      </c>
      <c r="E2" s="3" t="s">
        <v>30</v>
      </c>
      <c r="F2" s="3" t="s">
        <v>34</v>
      </c>
      <c r="G2" s="3" t="s">
        <v>31</v>
      </c>
      <c r="H2" s="3" t="s">
        <v>32</v>
      </c>
      <c r="I2" s="3" t="s">
        <v>25</v>
      </c>
      <c r="J2" s="7" t="s">
        <v>2</v>
      </c>
    </row>
    <row r="3" spans="1:10" s="4" customFormat="1" ht="47.25" customHeight="1" x14ac:dyDescent="0.2">
      <c r="A3" s="2">
        <v>1</v>
      </c>
      <c r="B3" s="3" t="s">
        <v>4</v>
      </c>
      <c r="C3" s="3" t="s">
        <v>5</v>
      </c>
      <c r="D3" s="3">
        <v>2536</v>
      </c>
      <c r="E3" s="3">
        <f>12000/12191*D3</f>
        <v>2496.2677384956114</v>
      </c>
      <c r="F3" s="3">
        <v>2496</v>
      </c>
      <c r="G3" s="3">
        <v>80</v>
      </c>
      <c r="H3" s="3">
        <f>F3*G3</f>
        <v>199680</v>
      </c>
      <c r="I3" s="3" t="s">
        <v>27</v>
      </c>
      <c r="J3" s="6"/>
    </row>
    <row r="4" spans="1:10" s="4" customFormat="1" ht="47.25" customHeight="1" x14ac:dyDescent="0.2">
      <c r="A4" s="2">
        <v>2</v>
      </c>
      <c r="B4" s="3" t="s">
        <v>6</v>
      </c>
      <c r="C4" s="3" t="s">
        <v>7</v>
      </c>
      <c r="D4" s="3">
        <v>1451</v>
      </c>
      <c r="E4" s="3">
        <f t="shared" ref="E4:E10" si="0">12000/12191*D4</f>
        <v>1428.2667541629071</v>
      </c>
      <c r="F4" s="3">
        <v>1428</v>
      </c>
      <c r="G4" s="3">
        <v>80</v>
      </c>
      <c r="H4" s="3">
        <f t="shared" ref="H4:H10" si="1">F4*G4</f>
        <v>114240</v>
      </c>
      <c r="I4" s="3" t="s">
        <v>26</v>
      </c>
      <c r="J4" s="8"/>
    </row>
    <row r="5" spans="1:10" s="4" customFormat="1" ht="47.25" customHeight="1" x14ac:dyDescent="0.2">
      <c r="A5" s="2">
        <v>3</v>
      </c>
      <c r="B5" s="3" t="s">
        <v>12</v>
      </c>
      <c r="C5" s="3" t="s">
        <v>13</v>
      </c>
      <c r="D5" s="3">
        <v>2407</v>
      </c>
      <c r="E5" s="3">
        <f t="shared" si="0"/>
        <v>2369.288819621032</v>
      </c>
      <c r="F5" s="3">
        <v>2369</v>
      </c>
      <c r="G5" s="3">
        <v>80</v>
      </c>
      <c r="H5" s="3">
        <f t="shared" si="1"/>
        <v>189520</v>
      </c>
      <c r="I5" s="3" t="s">
        <v>26</v>
      </c>
      <c r="J5" s="8"/>
    </row>
    <row r="6" spans="1:10" s="4" customFormat="1" ht="47.25" customHeight="1" x14ac:dyDescent="0.2">
      <c r="A6" s="2">
        <v>4</v>
      </c>
      <c r="B6" s="3" t="s">
        <v>19</v>
      </c>
      <c r="C6" s="3" t="s">
        <v>8</v>
      </c>
      <c r="D6" s="3">
        <v>745</v>
      </c>
      <c r="E6" s="3">
        <f t="shared" si="0"/>
        <v>733.32786481830863</v>
      </c>
      <c r="F6" s="3">
        <v>733</v>
      </c>
      <c r="G6" s="3">
        <v>80</v>
      </c>
      <c r="H6" s="3">
        <f t="shared" si="1"/>
        <v>58640</v>
      </c>
      <c r="I6" s="3" t="s">
        <v>26</v>
      </c>
      <c r="J6" s="8"/>
    </row>
    <row r="7" spans="1:10" s="4" customFormat="1" ht="47.25" customHeight="1" x14ac:dyDescent="0.2">
      <c r="A7" s="2">
        <v>5</v>
      </c>
      <c r="B7" s="3" t="s">
        <v>20</v>
      </c>
      <c r="C7" s="3" t="s">
        <v>10</v>
      </c>
      <c r="D7" s="3">
        <v>612</v>
      </c>
      <c r="E7" s="3">
        <f t="shared" si="0"/>
        <v>602.41161512591259</v>
      </c>
      <c r="F7" s="3">
        <v>603</v>
      </c>
      <c r="G7" s="3">
        <v>80</v>
      </c>
      <c r="H7" s="3">
        <f t="shared" si="1"/>
        <v>48240</v>
      </c>
      <c r="I7" s="3" t="s">
        <v>26</v>
      </c>
      <c r="J7" s="8"/>
    </row>
    <row r="8" spans="1:10" s="4" customFormat="1" ht="47.25" customHeight="1" x14ac:dyDescent="0.2">
      <c r="A8" s="2">
        <v>6</v>
      </c>
      <c r="B8" s="3" t="s">
        <v>21</v>
      </c>
      <c r="C8" s="3" t="s">
        <v>16</v>
      </c>
      <c r="D8" s="3">
        <v>1099</v>
      </c>
      <c r="E8" s="3">
        <f t="shared" si="0"/>
        <v>1081.781642195062</v>
      </c>
      <c r="F8" s="3">
        <v>1082</v>
      </c>
      <c r="G8" s="3">
        <v>80</v>
      </c>
      <c r="H8" s="3">
        <f t="shared" si="1"/>
        <v>86560</v>
      </c>
      <c r="I8" s="3" t="s">
        <v>26</v>
      </c>
      <c r="J8" s="8"/>
    </row>
    <row r="9" spans="1:10" s="4" customFormat="1" ht="47.25" customHeight="1" x14ac:dyDescent="0.2">
      <c r="A9" s="2">
        <v>7</v>
      </c>
      <c r="B9" s="3" t="s">
        <v>22</v>
      </c>
      <c r="C9" s="3" t="s">
        <v>15</v>
      </c>
      <c r="D9" s="3">
        <v>541</v>
      </c>
      <c r="E9" s="3">
        <f t="shared" si="0"/>
        <v>532.5239931096711</v>
      </c>
      <c r="F9" s="3">
        <v>533</v>
      </c>
      <c r="G9" s="3">
        <v>80</v>
      </c>
      <c r="H9" s="3">
        <f t="shared" si="1"/>
        <v>42640</v>
      </c>
      <c r="I9" s="3" t="s">
        <v>26</v>
      </c>
      <c r="J9" s="8"/>
    </row>
    <row r="10" spans="1:10" s="5" customFormat="1" ht="47.25" customHeight="1" x14ac:dyDescent="0.25">
      <c r="A10" s="2">
        <v>8</v>
      </c>
      <c r="B10" s="3" t="s">
        <v>23</v>
      </c>
      <c r="C10" s="3" t="s">
        <v>14</v>
      </c>
      <c r="D10" s="3">
        <v>2800</v>
      </c>
      <c r="E10" s="3">
        <f t="shared" si="0"/>
        <v>2756.1315724714955</v>
      </c>
      <c r="F10" s="3">
        <v>2756</v>
      </c>
      <c r="G10" s="3">
        <v>80</v>
      </c>
      <c r="H10" s="3">
        <f t="shared" si="1"/>
        <v>220480</v>
      </c>
      <c r="I10" s="3" t="s">
        <v>26</v>
      </c>
      <c r="J10" s="8"/>
    </row>
    <row r="11" spans="1:10" s="4" customFormat="1" ht="47.25" customHeight="1" x14ac:dyDescent="0.2">
      <c r="A11" s="11" t="s">
        <v>24</v>
      </c>
      <c r="B11" s="11"/>
      <c r="C11" s="11"/>
      <c r="D11" s="7">
        <v>12191</v>
      </c>
      <c r="E11" s="3">
        <f>12000/12191*D11</f>
        <v>12000</v>
      </c>
      <c r="F11" s="3">
        <f>SUM(F3:F10)</f>
        <v>12000</v>
      </c>
      <c r="G11" s="9"/>
      <c r="H11" s="7">
        <f>SUM(H3:H10)</f>
        <v>960000</v>
      </c>
      <c r="I11" s="9"/>
      <c r="J11" s="8"/>
    </row>
    <row r="12" spans="1:10" s="4" customFormat="1" ht="47.25" customHeight="1" x14ac:dyDescent="0.2">
      <c r="A12" s="2">
        <v>9</v>
      </c>
      <c r="B12" s="3" t="s">
        <v>17</v>
      </c>
      <c r="C12" s="3" t="s">
        <v>9</v>
      </c>
      <c r="D12" s="9"/>
      <c r="E12" s="9"/>
      <c r="F12" s="9"/>
      <c r="G12" s="9"/>
      <c r="H12" s="9"/>
      <c r="I12" s="9"/>
      <c r="J12" s="8" t="s">
        <v>28</v>
      </c>
    </row>
    <row r="13" spans="1:10" s="4" customFormat="1" ht="47.25" customHeight="1" x14ac:dyDescent="0.2">
      <c r="A13" s="2">
        <v>10</v>
      </c>
      <c r="B13" s="3" t="s">
        <v>18</v>
      </c>
      <c r="C13" s="3" t="s">
        <v>11</v>
      </c>
      <c r="D13" s="9"/>
      <c r="E13" s="9"/>
      <c r="F13" s="9"/>
      <c r="G13" s="9"/>
      <c r="H13" s="9"/>
      <c r="I13" s="9"/>
      <c r="J13" s="8" t="s">
        <v>28</v>
      </c>
    </row>
  </sheetData>
  <mergeCells count="2">
    <mergeCell ref="A11:C11"/>
    <mergeCell ref="A1:J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畜牧科1</dc:creator>
  <cp:lastModifiedBy>畜牧科1</cp:lastModifiedBy>
  <cp:lastPrinted>2024-11-12T01:05:56Z</cp:lastPrinted>
  <dcterms:created xsi:type="dcterms:W3CDTF">2015-06-05T18:19:34Z</dcterms:created>
  <dcterms:modified xsi:type="dcterms:W3CDTF">2024-11-12T01:12:38Z</dcterms:modified>
</cp:coreProperties>
</file>