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<sst xmlns="http://schemas.openxmlformats.org/spreadsheetml/2006/main" count="128" uniqueCount="128">
  <si>
    <t>附件</t>
  </si>
  <si>
    <t>2021年秋季学期义务教育家庭经济困难学生
生活补助（含中央直达资金）安排表</t>
  </si>
  <si>
    <t>单位：人、元</t>
  </si>
  <si>
    <t>序号</t>
  </si>
  <si>
    <t>学校名称</t>
  </si>
  <si>
    <t>义务教育家庭经济困难学生</t>
  </si>
  <si>
    <t>家庭经济困难学生生活补助</t>
  </si>
  <si>
    <t>合计</t>
  </si>
  <si>
    <t>初中</t>
  </si>
  <si>
    <t>小学</t>
  </si>
  <si>
    <t>寄宿生
（625元）</t>
  </si>
  <si>
    <t>非寄宿生（312.5元）</t>
  </si>
  <si>
    <t>寄宿生
（500元）</t>
  </si>
  <si>
    <t>非寄宿生
（250元）</t>
  </si>
  <si>
    <t>总   计</t>
  </si>
  <si>
    <t>公办合计</t>
  </si>
  <si>
    <t>福清一中</t>
  </si>
  <si>
    <t>福清二中</t>
  </si>
  <si>
    <t>福清侨中</t>
  </si>
  <si>
    <t>融城中学</t>
  </si>
  <si>
    <t>元洪中学</t>
  </si>
  <si>
    <t>滨江中学</t>
  </si>
  <si>
    <t>龙江中学</t>
  </si>
  <si>
    <t>里美中学</t>
  </si>
  <si>
    <t>柏仙中学</t>
  </si>
  <si>
    <t>康辉中学</t>
  </si>
  <si>
    <t>姚世雄中学</t>
  </si>
  <si>
    <t>宏路中学</t>
  </si>
  <si>
    <t>洪宽中学</t>
  </si>
  <si>
    <t>北亭中学</t>
  </si>
  <si>
    <t>良镇中学</t>
  </si>
  <si>
    <t>东张中学</t>
  </si>
  <si>
    <t>一都中学</t>
  </si>
  <si>
    <t>虞阳中学</t>
  </si>
  <si>
    <t>梧瑞中学</t>
  </si>
  <si>
    <t>民乐中学</t>
  </si>
  <si>
    <t>上迳中学</t>
  </si>
  <si>
    <t>梧岗中学</t>
  </si>
  <si>
    <t>江阴中学</t>
  </si>
  <si>
    <t>高厝中学</t>
  </si>
  <si>
    <t>高岭中学</t>
  </si>
  <si>
    <t>玉南中学</t>
  </si>
  <si>
    <t>江兜中学</t>
  </si>
  <si>
    <t>海口中学</t>
  </si>
  <si>
    <t>元樵中学</t>
  </si>
  <si>
    <t>元载中学</t>
  </si>
  <si>
    <t>城头中学</t>
  </si>
  <si>
    <t>五龙中学</t>
  </si>
  <si>
    <t>新楼中学</t>
  </si>
  <si>
    <t>城兴中学</t>
  </si>
  <si>
    <t>龙田中学</t>
  </si>
  <si>
    <t>上苍中学</t>
  </si>
  <si>
    <t>三中二校区</t>
  </si>
  <si>
    <t>龙西中学</t>
  </si>
  <si>
    <t>西亭中学</t>
  </si>
  <si>
    <t>江镜中学</t>
  </si>
  <si>
    <t>南宵中学</t>
  </si>
  <si>
    <t>临江中学</t>
  </si>
  <si>
    <t>林厝中学</t>
  </si>
  <si>
    <t>港头中学</t>
  </si>
  <si>
    <t>占阳中学</t>
  </si>
  <si>
    <t>芦华中学</t>
  </si>
  <si>
    <t>锦江中学</t>
  </si>
  <si>
    <t>三山中学</t>
  </si>
  <si>
    <t>海瑶中学</t>
  </si>
  <si>
    <t>瑟江中学</t>
  </si>
  <si>
    <t>嘉儒中学</t>
  </si>
  <si>
    <t>华南中学</t>
  </si>
  <si>
    <t>侨心中学</t>
  </si>
  <si>
    <t>德旺中学</t>
  </si>
  <si>
    <t>育才中学</t>
  </si>
  <si>
    <t>沙埔中学</t>
  </si>
  <si>
    <t>六一中学</t>
  </si>
  <si>
    <t>天恩学校</t>
  </si>
  <si>
    <t>东瀚中学</t>
  </si>
  <si>
    <t>祖钦中学</t>
  </si>
  <si>
    <t>实验小学</t>
  </si>
  <si>
    <t>城关小学</t>
  </si>
  <si>
    <t>元洪附小</t>
  </si>
  <si>
    <t>滨江小学</t>
  </si>
  <si>
    <t>滨江霞盛</t>
  </si>
  <si>
    <t>瑞亭小学</t>
  </si>
  <si>
    <t>融西小学</t>
  </si>
  <si>
    <t>百合小学</t>
  </si>
  <si>
    <t>崇文小学</t>
  </si>
  <si>
    <t>行知小学</t>
  </si>
  <si>
    <t>进修校附小</t>
  </si>
  <si>
    <t>师院附小</t>
  </si>
  <si>
    <t>融侨小学</t>
  </si>
  <si>
    <t>元载小学</t>
  </si>
  <si>
    <t>玉屏中心小学</t>
  </si>
  <si>
    <t>音西中心小学</t>
  </si>
  <si>
    <t>龙山中心小学</t>
  </si>
  <si>
    <t>龙江中心小学</t>
  </si>
  <si>
    <t>宏路中心小学</t>
  </si>
  <si>
    <t>石竹中心小学</t>
  </si>
  <si>
    <t>北亭中心小学</t>
  </si>
  <si>
    <t>海口中心小学</t>
  </si>
  <si>
    <t>岑兜中心小学</t>
  </si>
  <si>
    <t>城头中心小学</t>
  </si>
  <si>
    <t>龙田中心小学</t>
  </si>
  <si>
    <t>前林中心小学</t>
  </si>
  <si>
    <t>江镜中心小学</t>
  </si>
  <si>
    <t>临江中心小学</t>
  </si>
  <si>
    <t>港头中心小学</t>
  </si>
  <si>
    <t>占阳中心小学</t>
  </si>
  <si>
    <t>高山中心小学</t>
  </si>
  <si>
    <t>六一中心小学</t>
  </si>
  <si>
    <t>三山中心小学</t>
  </si>
  <si>
    <t>海瑶中心小学</t>
  </si>
  <si>
    <t>虎邱中心小学</t>
  </si>
  <si>
    <t>东瀚中心小学</t>
  </si>
  <si>
    <t>渔溪中心小学</t>
  </si>
  <si>
    <t>上迳中心小学</t>
  </si>
  <si>
    <t>硋灶中心小学</t>
  </si>
  <si>
    <t>占泽中心小学</t>
  </si>
  <si>
    <t>高岭中心小学</t>
  </si>
  <si>
    <t>东张中心小学</t>
  </si>
  <si>
    <t>镜洋中心小学</t>
  </si>
  <si>
    <t>一都中心小学</t>
  </si>
  <si>
    <t>民办合计</t>
  </si>
  <si>
    <t>玉融中学</t>
  </si>
  <si>
    <t>北师大附校</t>
  </si>
  <si>
    <t>西山学校</t>
  </si>
  <si>
    <t>书生学校</t>
  </si>
  <si>
    <t>三华学校</t>
  </si>
  <si>
    <t>文光学校</t>
  </si>
  <si>
    <t>红博学校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</si>
</sst>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融教(2009)16号附件 2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融教(2009)16号附件 2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融教(2009)16号附件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30"/>
  <sheetViews>
    <sheetView showZeros="0" tabSelected="1" workbookViewId="0">
      <selection activeCell="L6" sqref="L6"/>
    </sheetView>
  </sheetViews>
  <sheetFormatPr defaultColWidth="9" defaultRowHeight="14.25"/>
  <cols>
    <col min="1" max="1" width="5.375" style="1" customWidth="1"/>
    <col min="2" max="2" width="15.75" style="1" customWidth="1"/>
    <col min="3" max="3" width="10" style="4" customWidth="1"/>
    <col min="4" max="4" width="10.875" style="5" customWidth="1"/>
    <col min="5" max="5" width="13.125" style="5" customWidth="1"/>
    <col min="6" max="6" width="11.5" style="1" customWidth="1"/>
    <col min="7" max="7" width="11.25" style="1" customWidth="1"/>
    <col min="8" max="8" width="13.375" style="6" customWidth="1"/>
    <col min="9" max="16352" width="9" style="1"/>
  </cols>
  <sheetData>
    <row r="1" s="1" customFormat="1" ht="19" customHeight="1" spans="1:8">
      <c r="A1" s="7" t="s">
        <v>0</v>
      </c>
      <c r="B1" s="7"/>
      <c r="C1" s="8"/>
      <c r="D1" s="5"/>
      <c r="E1" s="5"/>
      <c r="H1" s="6"/>
    </row>
    <row r="2" s="2" customFormat="1" ht="60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3" customFormat="1" ht="23" customHeight="1" spans="1:8">
      <c r="A3" s="11"/>
      <c r="B3" s="11"/>
      <c r="C3" s="12"/>
      <c r="D3" s="13"/>
      <c r="E3" s="13"/>
      <c r="G3" s="14" t="s">
        <v>2</v>
      </c>
      <c r="H3" s="15"/>
    </row>
    <row r="4" s="3" customFormat="1" ht="18" customHeight="1" spans="1:8">
      <c r="A4" s="16" t="s">
        <v>3</v>
      </c>
      <c r="B4" s="17" t="s">
        <v>4</v>
      </c>
      <c r="C4" s="18" t="s">
        <v>5</v>
      </c>
      <c r="D4" s="18"/>
      <c r="E4" s="18"/>
      <c r="F4" s="18"/>
      <c r="G4" s="18"/>
      <c r="H4" s="19" t="s">
        <v>6</v>
      </c>
    </row>
    <row r="5" s="3" customFormat="1" ht="18" customHeight="1" spans="1:8">
      <c r="A5" s="16"/>
      <c r="B5" s="17"/>
      <c r="C5" s="17" t="s">
        <v>7</v>
      </c>
      <c r="D5" s="18" t="s">
        <v>8</v>
      </c>
      <c r="E5" s="18"/>
      <c r="F5" s="18" t="s">
        <v>9</v>
      </c>
      <c r="G5" s="18"/>
      <c r="H5" s="19"/>
    </row>
    <row r="6" s="3" customFormat="1" ht="35" customHeight="1" spans="1:8">
      <c r="A6" s="16"/>
      <c r="B6" s="17"/>
      <c r="C6" s="17"/>
      <c r="D6" s="20" t="s">
        <v>10</v>
      </c>
      <c r="E6" s="20" t="s">
        <v>11</v>
      </c>
      <c r="F6" s="20" t="s">
        <v>12</v>
      </c>
      <c r="G6" s="20" t="s">
        <v>13</v>
      </c>
      <c r="H6" s="19"/>
    </row>
    <row r="7" s="3" customFormat="1" ht="21" customHeight="1" spans="1:8">
      <c r="A7" s="21"/>
      <c r="B7" s="21" t="s">
        <v>14</v>
      </c>
      <c r="C7" s="22">
        <f t="shared" ref="C7:H7" si="0">C8+C113</f>
        <v>2411</v>
      </c>
      <c r="D7" s="22">
        <f t="shared" si="0"/>
        <v>274</v>
      </c>
      <c r="E7" s="22">
        <f t="shared" si="0"/>
        <v>606</v>
      </c>
      <c r="F7" s="22">
        <f t="shared" si="0"/>
        <v>61</v>
      </c>
      <c r="G7" s="22">
        <f t="shared" si="0"/>
        <v>1470</v>
      </c>
      <c r="H7" s="23">
        <f t="shared" si="0"/>
        <v>758625</v>
      </c>
    </row>
    <row r="8" s="3" customFormat="1" ht="21" customHeight="1" spans="1:8">
      <c r="A8" s="21"/>
      <c r="B8" s="21" t="s">
        <v>15</v>
      </c>
      <c r="C8" s="22">
        <f t="shared" ref="C8:H8" si="1">SUM(C9:C112)</f>
        <v>2229</v>
      </c>
      <c r="D8" s="22">
        <f t="shared" si="1"/>
        <v>163</v>
      </c>
      <c r="E8" s="22">
        <f t="shared" si="1"/>
        <v>601</v>
      </c>
      <c r="F8" s="22">
        <f t="shared" si="1"/>
        <v>0</v>
      </c>
      <c r="G8" s="22">
        <f t="shared" si="1"/>
        <v>1465</v>
      </c>
      <c r="H8" s="22">
        <f t="shared" si="1"/>
        <v>655937.5</v>
      </c>
    </row>
    <row r="9" s="3" customFormat="1" ht="21" customHeight="1" spans="1:8">
      <c r="A9" s="24">
        <v>1</v>
      </c>
      <c r="B9" s="16" t="s">
        <v>16</v>
      </c>
      <c r="C9" s="18">
        <f t="shared" ref="C9:C72" si="2">SUM(D9:G9)</f>
        <v>2</v>
      </c>
      <c r="D9" s="18">
        <v>0</v>
      </c>
      <c r="E9" s="18">
        <v>2</v>
      </c>
      <c r="F9" s="18">
        <v>0</v>
      </c>
      <c r="G9" s="18">
        <v>0</v>
      </c>
      <c r="H9" s="25">
        <f t="shared" ref="H9:H72" si="3">D9*625+E9*312.5+F9*500+G9*250</f>
        <v>625</v>
      </c>
    </row>
    <row r="10" s="3" customFormat="1" ht="21" customHeight="1" spans="1:8">
      <c r="A10" s="24">
        <v>2</v>
      </c>
      <c r="B10" s="16" t="s">
        <v>17</v>
      </c>
      <c r="C10" s="18">
        <f t="shared" si="2"/>
        <v>7</v>
      </c>
      <c r="D10" s="18">
        <v>0</v>
      </c>
      <c r="E10" s="18">
        <v>7</v>
      </c>
      <c r="F10" s="18">
        <v>0</v>
      </c>
      <c r="G10" s="18">
        <v>0</v>
      </c>
      <c r="H10" s="25">
        <f t="shared" si="3"/>
        <v>2187.5</v>
      </c>
    </row>
    <row r="11" s="3" customFormat="1" ht="21" customHeight="1" spans="1:8">
      <c r="A11" s="24">
        <v>3</v>
      </c>
      <c r="B11" s="16" t="s">
        <v>18</v>
      </c>
      <c r="C11" s="18">
        <f t="shared" si="2"/>
        <v>7</v>
      </c>
      <c r="D11" s="18">
        <v>0</v>
      </c>
      <c r="E11" s="18">
        <v>7</v>
      </c>
      <c r="F11" s="18">
        <v>0</v>
      </c>
      <c r="G11" s="18">
        <v>0</v>
      </c>
      <c r="H11" s="25">
        <f t="shared" si="3"/>
        <v>2187.5</v>
      </c>
    </row>
    <row r="12" s="3" customFormat="1" ht="21" customHeight="1" spans="1:8">
      <c r="A12" s="24">
        <v>4</v>
      </c>
      <c r="B12" s="16" t="s">
        <v>19</v>
      </c>
      <c r="C12" s="18">
        <f t="shared" si="2"/>
        <v>7</v>
      </c>
      <c r="D12" s="18">
        <v>0</v>
      </c>
      <c r="E12" s="18">
        <v>7</v>
      </c>
      <c r="F12" s="18">
        <v>0</v>
      </c>
      <c r="G12" s="18">
        <v>0</v>
      </c>
      <c r="H12" s="25">
        <f t="shared" si="3"/>
        <v>2187.5</v>
      </c>
    </row>
    <row r="13" s="3" customFormat="1" ht="21" customHeight="1" spans="1:8">
      <c r="A13" s="24">
        <v>5</v>
      </c>
      <c r="B13" s="16" t="s">
        <v>20</v>
      </c>
      <c r="C13" s="18">
        <f t="shared" si="2"/>
        <v>22</v>
      </c>
      <c r="D13" s="18">
        <v>0</v>
      </c>
      <c r="E13" s="18">
        <v>22</v>
      </c>
      <c r="F13" s="18">
        <v>0</v>
      </c>
      <c r="G13" s="18">
        <v>0</v>
      </c>
      <c r="H13" s="25">
        <f t="shared" si="3"/>
        <v>6875</v>
      </c>
    </row>
    <row r="14" s="3" customFormat="1" ht="21" customHeight="1" spans="1:8">
      <c r="A14" s="24">
        <v>6</v>
      </c>
      <c r="B14" s="16" t="s">
        <v>21</v>
      </c>
      <c r="C14" s="18">
        <f t="shared" si="2"/>
        <v>7</v>
      </c>
      <c r="D14" s="18">
        <v>0</v>
      </c>
      <c r="E14" s="18">
        <v>7</v>
      </c>
      <c r="F14" s="18">
        <v>0</v>
      </c>
      <c r="G14" s="18">
        <v>0</v>
      </c>
      <c r="H14" s="25">
        <f t="shared" si="3"/>
        <v>2187.5</v>
      </c>
    </row>
    <row r="15" s="3" customFormat="1" ht="21" customHeight="1" spans="1:8">
      <c r="A15" s="24">
        <v>7</v>
      </c>
      <c r="B15" s="16" t="s">
        <v>22</v>
      </c>
      <c r="C15" s="18">
        <f t="shared" si="2"/>
        <v>48</v>
      </c>
      <c r="D15" s="18">
        <v>0</v>
      </c>
      <c r="E15" s="18">
        <v>48</v>
      </c>
      <c r="F15" s="18">
        <v>0</v>
      </c>
      <c r="G15" s="18">
        <v>0</v>
      </c>
      <c r="H15" s="25">
        <f t="shared" si="3"/>
        <v>15000</v>
      </c>
    </row>
    <row r="16" s="3" customFormat="1" ht="21" customHeight="1" spans="1:8">
      <c r="A16" s="24">
        <v>8</v>
      </c>
      <c r="B16" s="16" t="s">
        <v>23</v>
      </c>
      <c r="C16" s="18">
        <f t="shared" si="2"/>
        <v>13</v>
      </c>
      <c r="D16" s="18">
        <v>0</v>
      </c>
      <c r="E16" s="18">
        <v>13</v>
      </c>
      <c r="F16" s="18">
        <v>0</v>
      </c>
      <c r="G16" s="18">
        <v>0</v>
      </c>
      <c r="H16" s="25">
        <f t="shared" si="3"/>
        <v>4062.5</v>
      </c>
    </row>
    <row r="17" s="3" customFormat="1" ht="21" customHeight="1" spans="1:8">
      <c r="A17" s="24">
        <v>9</v>
      </c>
      <c r="B17" s="16" t="s">
        <v>24</v>
      </c>
      <c r="C17" s="18">
        <f t="shared" si="2"/>
        <v>3</v>
      </c>
      <c r="D17" s="18">
        <v>0</v>
      </c>
      <c r="E17" s="18">
        <v>3</v>
      </c>
      <c r="F17" s="18">
        <v>0</v>
      </c>
      <c r="G17" s="18">
        <v>0</v>
      </c>
      <c r="H17" s="25">
        <f t="shared" si="3"/>
        <v>937.5</v>
      </c>
    </row>
    <row r="18" s="3" customFormat="1" ht="21" customHeight="1" spans="1:8">
      <c r="A18" s="24">
        <v>10</v>
      </c>
      <c r="B18" s="16" t="s">
        <v>25</v>
      </c>
      <c r="C18" s="18">
        <f t="shared" si="2"/>
        <v>41</v>
      </c>
      <c r="D18" s="18">
        <v>0</v>
      </c>
      <c r="E18" s="18">
        <v>41</v>
      </c>
      <c r="F18" s="18">
        <v>0</v>
      </c>
      <c r="G18" s="18">
        <v>0</v>
      </c>
      <c r="H18" s="25">
        <f t="shared" si="3"/>
        <v>12812.5</v>
      </c>
    </row>
    <row r="19" s="3" customFormat="1" ht="21" customHeight="1" spans="1:8">
      <c r="A19" s="24">
        <v>11</v>
      </c>
      <c r="B19" s="16" t="s">
        <v>26</v>
      </c>
      <c r="C19" s="18">
        <f t="shared" si="2"/>
        <v>29</v>
      </c>
      <c r="D19" s="18">
        <v>0</v>
      </c>
      <c r="E19" s="18">
        <v>29</v>
      </c>
      <c r="F19" s="18">
        <v>0</v>
      </c>
      <c r="G19" s="18">
        <v>0</v>
      </c>
      <c r="H19" s="25">
        <f t="shared" si="3"/>
        <v>9062.5</v>
      </c>
    </row>
    <row r="20" s="3" customFormat="1" ht="21" customHeight="1" spans="1:8">
      <c r="A20" s="24">
        <v>12</v>
      </c>
      <c r="B20" s="16" t="s">
        <v>27</v>
      </c>
      <c r="C20" s="18">
        <f t="shared" si="2"/>
        <v>20</v>
      </c>
      <c r="D20" s="18">
        <v>0</v>
      </c>
      <c r="E20" s="18">
        <v>20</v>
      </c>
      <c r="F20" s="18">
        <v>0</v>
      </c>
      <c r="G20" s="18">
        <v>0</v>
      </c>
      <c r="H20" s="25">
        <f t="shared" si="3"/>
        <v>6250</v>
      </c>
    </row>
    <row r="21" s="3" customFormat="1" ht="21" customHeight="1" spans="1:8">
      <c r="A21" s="24">
        <v>13</v>
      </c>
      <c r="B21" s="16" t="s">
        <v>28</v>
      </c>
      <c r="C21" s="18">
        <f t="shared" si="2"/>
        <v>23</v>
      </c>
      <c r="D21" s="18">
        <v>0</v>
      </c>
      <c r="E21" s="18">
        <v>23</v>
      </c>
      <c r="F21" s="18">
        <v>0</v>
      </c>
      <c r="G21" s="18">
        <v>0</v>
      </c>
      <c r="H21" s="25">
        <f t="shared" si="3"/>
        <v>7187.5</v>
      </c>
    </row>
    <row r="22" s="3" customFormat="1" ht="21" customHeight="1" spans="1:8">
      <c r="A22" s="24">
        <v>14</v>
      </c>
      <c r="B22" s="16" t="s">
        <v>29</v>
      </c>
      <c r="C22" s="18">
        <f t="shared" si="2"/>
        <v>25</v>
      </c>
      <c r="D22" s="18">
        <v>0</v>
      </c>
      <c r="E22" s="18">
        <v>25</v>
      </c>
      <c r="F22" s="18">
        <v>0</v>
      </c>
      <c r="G22" s="18">
        <v>0</v>
      </c>
      <c r="H22" s="25">
        <f t="shared" si="3"/>
        <v>7812.5</v>
      </c>
    </row>
    <row r="23" s="3" customFormat="1" ht="21" customHeight="1" spans="1:8">
      <c r="A23" s="24">
        <v>15</v>
      </c>
      <c r="B23" s="16" t="s">
        <v>30</v>
      </c>
      <c r="C23" s="18">
        <f t="shared" si="2"/>
        <v>32</v>
      </c>
      <c r="D23" s="18">
        <v>6</v>
      </c>
      <c r="E23" s="18">
        <v>26</v>
      </c>
      <c r="F23" s="18">
        <v>0</v>
      </c>
      <c r="G23" s="18">
        <v>0</v>
      </c>
      <c r="H23" s="25">
        <f t="shared" si="3"/>
        <v>11875</v>
      </c>
    </row>
    <row r="24" s="3" customFormat="1" ht="21" customHeight="1" spans="1:8">
      <c r="A24" s="24">
        <v>16</v>
      </c>
      <c r="B24" s="16" t="s">
        <v>31</v>
      </c>
      <c r="C24" s="18">
        <f t="shared" si="2"/>
        <v>12</v>
      </c>
      <c r="D24" s="18">
        <v>8</v>
      </c>
      <c r="E24" s="18">
        <v>4</v>
      </c>
      <c r="F24" s="18">
        <v>0</v>
      </c>
      <c r="G24" s="18">
        <v>0</v>
      </c>
      <c r="H24" s="25">
        <f t="shared" si="3"/>
        <v>6250</v>
      </c>
    </row>
    <row r="25" s="3" customFormat="1" ht="21" customHeight="1" spans="1:8">
      <c r="A25" s="24">
        <v>17</v>
      </c>
      <c r="B25" s="16" t="s">
        <v>32</v>
      </c>
      <c r="C25" s="18">
        <f t="shared" si="2"/>
        <v>2</v>
      </c>
      <c r="D25" s="18">
        <v>0</v>
      </c>
      <c r="E25" s="18">
        <v>2</v>
      </c>
      <c r="F25" s="18">
        <v>0</v>
      </c>
      <c r="G25" s="18">
        <v>0</v>
      </c>
      <c r="H25" s="25">
        <f t="shared" si="3"/>
        <v>625</v>
      </c>
    </row>
    <row r="26" s="3" customFormat="1" ht="21" customHeight="1" spans="1:8">
      <c r="A26" s="24">
        <v>18</v>
      </c>
      <c r="B26" s="16" t="s">
        <v>33</v>
      </c>
      <c r="C26" s="18">
        <f t="shared" si="2"/>
        <v>6</v>
      </c>
      <c r="D26" s="18">
        <v>0</v>
      </c>
      <c r="E26" s="18">
        <v>6</v>
      </c>
      <c r="F26" s="18">
        <v>0</v>
      </c>
      <c r="G26" s="18">
        <v>0</v>
      </c>
      <c r="H26" s="25">
        <f t="shared" si="3"/>
        <v>1875</v>
      </c>
    </row>
    <row r="27" s="3" customFormat="1" ht="21" customHeight="1" spans="1:8">
      <c r="A27" s="24">
        <v>19</v>
      </c>
      <c r="B27" s="16" t="s">
        <v>34</v>
      </c>
      <c r="C27" s="18">
        <f t="shared" si="2"/>
        <v>3</v>
      </c>
      <c r="D27" s="18">
        <v>2</v>
      </c>
      <c r="E27" s="18">
        <v>1</v>
      </c>
      <c r="F27" s="18">
        <v>0</v>
      </c>
      <c r="G27" s="18">
        <v>0</v>
      </c>
      <c r="H27" s="25">
        <f t="shared" si="3"/>
        <v>1562.5</v>
      </c>
    </row>
    <row r="28" s="3" customFormat="1" ht="21" customHeight="1" spans="1:8">
      <c r="A28" s="24">
        <v>20</v>
      </c>
      <c r="B28" s="16" t="s">
        <v>35</v>
      </c>
      <c r="C28" s="18">
        <f t="shared" si="2"/>
        <v>13</v>
      </c>
      <c r="D28" s="18">
        <v>1</v>
      </c>
      <c r="E28" s="18">
        <v>12</v>
      </c>
      <c r="F28" s="18">
        <v>0</v>
      </c>
      <c r="G28" s="18">
        <v>0</v>
      </c>
      <c r="H28" s="25">
        <f t="shared" si="3"/>
        <v>4375</v>
      </c>
    </row>
    <row r="29" s="3" customFormat="1" ht="21" customHeight="1" spans="1:8">
      <c r="A29" s="24">
        <v>21</v>
      </c>
      <c r="B29" s="16" t="s">
        <v>36</v>
      </c>
      <c r="C29" s="18">
        <f t="shared" si="2"/>
        <v>8</v>
      </c>
      <c r="D29" s="18">
        <v>7</v>
      </c>
      <c r="E29" s="18">
        <v>1</v>
      </c>
      <c r="F29" s="18">
        <v>0</v>
      </c>
      <c r="G29" s="18">
        <v>0</v>
      </c>
      <c r="H29" s="25">
        <f t="shared" si="3"/>
        <v>4687.5</v>
      </c>
    </row>
    <row r="30" s="3" customFormat="1" ht="21" customHeight="1" spans="1:8">
      <c r="A30" s="24">
        <v>22</v>
      </c>
      <c r="B30" s="16" t="s">
        <v>37</v>
      </c>
      <c r="C30" s="18">
        <f t="shared" si="2"/>
        <v>13</v>
      </c>
      <c r="D30" s="18">
        <v>5</v>
      </c>
      <c r="E30" s="18">
        <v>8</v>
      </c>
      <c r="F30" s="18">
        <v>0</v>
      </c>
      <c r="G30" s="18">
        <v>0</v>
      </c>
      <c r="H30" s="25">
        <f t="shared" si="3"/>
        <v>5625</v>
      </c>
    </row>
    <row r="31" s="3" customFormat="1" ht="21" customHeight="1" spans="1:8">
      <c r="A31" s="24">
        <v>23</v>
      </c>
      <c r="B31" s="16" t="s">
        <v>38</v>
      </c>
      <c r="C31" s="18">
        <f t="shared" si="2"/>
        <v>16</v>
      </c>
      <c r="D31" s="18">
        <v>0</v>
      </c>
      <c r="E31" s="18">
        <v>16</v>
      </c>
      <c r="F31" s="18">
        <v>0</v>
      </c>
      <c r="G31" s="18">
        <v>0</v>
      </c>
      <c r="H31" s="25">
        <f t="shared" si="3"/>
        <v>5000</v>
      </c>
    </row>
    <row r="32" s="3" customFormat="1" ht="21" customHeight="1" spans="1:8">
      <c r="A32" s="24">
        <v>24</v>
      </c>
      <c r="B32" s="16" t="s">
        <v>39</v>
      </c>
      <c r="C32" s="18">
        <f t="shared" si="2"/>
        <v>11</v>
      </c>
      <c r="D32" s="18">
        <v>0</v>
      </c>
      <c r="E32" s="18">
        <v>11</v>
      </c>
      <c r="F32" s="18">
        <v>0</v>
      </c>
      <c r="G32" s="18">
        <v>0</v>
      </c>
      <c r="H32" s="25">
        <f t="shared" si="3"/>
        <v>3437.5</v>
      </c>
    </row>
    <row r="33" s="3" customFormat="1" ht="21" customHeight="1" spans="1:8">
      <c r="A33" s="24">
        <v>25</v>
      </c>
      <c r="B33" s="16" t="s">
        <v>40</v>
      </c>
      <c r="C33" s="18">
        <f t="shared" si="2"/>
        <v>4</v>
      </c>
      <c r="D33" s="18">
        <v>0</v>
      </c>
      <c r="E33" s="18">
        <v>4</v>
      </c>
      <c r="F33" s="18">
        <v>0</v>
      </c>
      <c r="G33" s="18">
        <v>0</v>
      </c>
      <c r="H33" s="25">
        <f t="shared" si="3"/>
        <v>1250</v>
      </c>
    </row>
    <row r="34" s="3" customFormat="1" ht="21" customHeight="1" spans="1:8">
      <c r="A34" s="24">
        <v>26</v>
      </c>
      <c r="B34" s="16" t="s">
        <v>41</v>
      </c>
      <c r="C34" s="18">
        <f t="shared" si="2"/>
        <v>12</v>
      </c>
      <c r="D34" s="18">
        <v>0</v>
      </c>
      <c r="E34" s="18">
        <v>12</v>
      </c>
      <c r="F34" s="18">
        <v>0</v>
      </c>
      <c r="G34" s="18">
        <v>0</v>
      </c>
      <c r="H34" s="25">
        <f t="shared" si="3"/>
        <v>3750</v>
      </c>
    </row>
    <row r="35" s="3" customFormat="1" ht="21" customHeight="1" spans="1:8">
      <c r="A35" s="24">
        <v>27</v>
      </c>
      <c r="B35" s="16" t="s">
        <v>42</v>
      </c>
      <c r="C35" s="18">
        <f t="shared" si="2"/>
        <v>10</v>
      </c>
      <c r="D35" s="18">
        <v>0</v>
      </c>
      <c r="E35" s="18">
        <v>10</v>
      </c>
      <c r="F35" s="18">
        <v>0</v>
      </c>
      <c r="G35" s="18">
        <v>0</v>
      </c>
      <c r="H35" s="25">
        <f t="shared" si="3"/>
        <v>3125</v>
      </c>
    </row>
    <row r="36" s="3" customFormat="1" ht="21" customHeight="1" spans="1:8">
      <c r="A36" s="24">
        <v>28</v>
      </c>
      <c r="B36" s="16" t="s">
        <v>43</v>
      </c>
      <c r="C36" s="18">
        <f t="shared" si="2"/>
        <v>9</v>
      </c>
      <c r="D36" s="18">
        <v>0</v>
      </c>
      <c r="E36" s="18">
        <v>9</v>
      </c>
      <c r="F36" s="18">
        <v>0</v>
      </c>
      <c r="G36" s="18">
        <v>0</v>
      </c>
      <c r="H36" s="25">
        <f t="shared" si="3"/>
        <v>2812.5</v>
      </c>
    </row>
    <row r="37" s="3" customFormat="1" ht="21" customHeight="1" spans="1:8">
      <c r="A37" s="24">
        <v>29</v>
      </c>
      <c r="B37" s="16" t="s">
        <v>44</v>
      </c>
      <c r="C37" s="18">
        <f t="shared" si="2"/>
        <v>14</v>
      </c>
      <c r="D37" s="18">
        <v>1</v>
      </c>
      <c r="E37" s="18">
        <v>13</v>
      </c>
      <c r="F37" s="18">
        <v>0</v>
      </c>
      <c r="G37" s="18">
        <v>0</v>
      </c>
      <c r="H37" s="25">
        <f t="shared" si="3"/>
        <v>4687.5</v>
      </c>
    </row>
    <row r="38" s="3" customFormat="1" ht="21" customHeight="1" spans="1:8">
      <c r="A38" s="24">
        <v>30</v>
      </c>
      <c r="B38" s="16" t="s">
        <v>45</v>
      </c>
      <c r="C38" s="18">
        <f t="shared" si="2"/>
        <v>18</v>
      </c>
      <c r="D38" s="18">
        <v>4</v>
      </c>
      <c r="E38" s="18">
        <v>14</v>
      </c>
      <c r="F38" s="18">
        <v>0</v>
      </c>
      <c r="G38" s="18">
        <v>0</v>
      </c>
      <c r="H38" s="25">
        <f t="shared" si="3"/>
        <v>6875</v>
      </c>
    </row>
    <row r="39" s="3" customFormat="1" ht="21" customHeight="1" spans="1:8">
      <c r="A39" s="24">
        <v>31</v>
      </c>
      <c r="B39" s="16" t="s">
        <v>46</v>
      </c>
      <c r="C39" s="18">
        <f t="shared" si="2"/>
        <v>11</v>
      </c>
      <c r="D39" s="18">
        <v>0</v>
      </c>
      <c r="E39" s="18">
        <v>11</v>
      </c>
      <c r="F39" s="18">
        <v>0</v>
      </c>
      <c r="G39" s="18">
        <v>0</v>
      </c>
      <c r="H39" s="25">
        <f t="shared" si="3"/>
        <v>3437.5</v>
      </c>
    </row>
    <row r="40" s="3" customFormat="1" ht="21" customHeight="1" spans="1:8">
      <c r="A40" s="24">
        <v>32</v>
      </c>
      <c r="B40" s="16" t="s">
        <v>47</v>
      </c>
      <c r="C40" s="18">
        <f t="shared" si="2"/>
        <v>5</v>
      </c>
      <c r="D40" s="18">
        <v>0</v>
      </c>
      <c r="E40" s="18">
        <v>5</v>
      </c>
      <c r="F40" s="18">
        <v>0</v>
      </c>
      <c r="G40" s="18">
        <v>0</v>
      </c>
      <c r="H40" s="25">
        <f t="shared" si="3"/>
        <v>1562.5</v>
      </c>
    </row>
    <row r="41" s="3" customFormat="1" ht="21" customHeight="1" spans="1:8">
      <c r="A41" s="24">
        <v>33</v>
      </c>
      <c r="B41" s="16" t="s">
        <v>48</v>
      </c>
      <c r="C41" s="18">
        <f t="shared" si="2"/>
        <v>8</v>
      </c>
      <c r="D41" s="18">
        <v>0</v>
      </c>
      <c r="E41" s="18">
        <v>8</v>
      </c>
      <c r="F41" s="18">
        <v>0</v>
      </c>
      <c r="G41" s="18">
        <v>0</v>
      </c>
      <c r="H41" s="25">
        <f t="shared" si="3"/>
        <v>2500</v>
      </c>
    </row>
    <row r="42" s="3" customFormat="1" ht="21" customHeight="1" spans="1:8">
      <c r="A42" s="24">
        <v>34</v>
      </c>
      <c r="B42" s="16" t="s">
        <v>49</v>
      </c>
      <c r="C42" s="18">
        <f t="shared" si="2"/>
        <v>7</v>
      </c>
      <c r="D42" s="18">
        <v>0</v>
      </c>
      <c r="E42" s="18">
        <v>7</v>
      </c>
      <c r="F42" s="18">
        <v>0</v>
      </c>
      <c r="G42" s="18">
        <v>0</v>
      </c>
      <c r="H42" s="25">
        <f t="shared" si="3"/>
        <v>2187.5</v>
      </c>
    </row>
    <row r="43" s="3" customFormat="1" ht="21" customHeight="1" spans="1:8">
      <c r="A43" s="24">
        <v>35</v>
      </c>
      <c r="B43" s="16" t="s">
        <v>50</v>
      </c>
      <c r="C43" s="18">
        <f t="shared" si="2"/>
        <v>23</v>
      </c>
      <c r="D43" s="18">
        <v>0</v>
      </c>
      <c r="E43" s="18">
        <v>23</v>
      </c>
      <c r="F43" s="18">
        <v>0</v>
      </c>
      <c r="G43" s="18">
        <v>0</v>
      </c>
      <c r="H43" s="25">
        <f t="shared" si="3"/>
        <v>7187.5</v>
      </c>
    </row>
    <row r="44" s="3" customFormat="1" ht="21" customHeight="1" spans="1:8">
      <c r="A44" s="24">
        <v>36</v>
      </c>
      <c r="B44" s="16" t="s">
        <v>51</v>
      </c>
      <c r="C44" s="18">
        <f t="shared" si="2"/>
        <v>19</v>
      </c>
      <c r="D44" s="18">
        <v>13</v>
      </c>
      <c r="E44" s="18">
        <v>6</v>
      </c>
      <c r="F44" s="18">
        <v>0</v>
      </c>
      <c r="G44" s="18">
        <v>0</v>
      </c>
      <c r="H44" s="25">
        <f t="shared" si="3"/>
        <v>10000</v>
      </c>
    </row>
    <row r="45" s="3" customFormat="1" ht="21" customHeight="1" spans="1:8">
      <c r="A45" s="24">
        <v>37</v>
      </c>
      <c r="B45" s="16" t="s">
        <v>52</v>
      </c>
      <c r="C45" s="18">
        <f t="shared" si="2"/>
        <v>9</v>
      </c>
      <c r="D45" s="18">
        <v>0</v>
      </c>
      <c r="E45" s="18">
        <v>9</v>
      </c>
      <c r="F45" s="18">
        <v>0</v>
      </c>
      <c r="G45" s="18">
        <v>0</v>
      </c>
      <c r="H45" s="25">
        <f t="shared" si="3"/>
        <v>2812.5</v>
      </c>
    </row>
    <row r="46" s="3" customFormat="1" ht="21" customHeight="1" spans="1:8">
      <c r="A46" s="24">
        <v>38</v>
      </c>
      <c r="B46" s="16" t="s">
        <v>53</v>
      </c>
      <c r="C46" s="18">
        <f t="shared" si="2"/>
        <v>22</v>
      </c>
      <c r="D46" s="18">
        <v>12</v>
      </c>
      <c r="E46" s="18">
        <v>10</v>
      </c>
      <c r="F46" s="18">
        <v>0</v>
      </c>
      <c r="G46" s="18">
        <v>0</v>
      </c>
      <c r="H46" s="25">
        <f t="shared" si="3"/>
        <v>10625</v>
      </c>
    </row>
    <row r="47" s="3" customFormat="1" ht="21" customHeight="1" spans="1:8">
      <c r="A47" s="24">
        <v>39</v>
      </c>
      <c r="B47" s="16" t="s">
        <v>54</v>
      </c>
      <c r="C47" s="18">
        <f t="shared" si="2"/>
        <v>1</v>
      </c>
      <c r="D47" s="18">
        <v>0</v>
      </c>
      <c r="E47" s="18">
        <v>1</v>
      </c>
      <c r="F47" s="18">
        <v>0</v>
      </c>
      <c r="G47" s="18">
        <v>0</v>
      </c>
      <c r="H47" s="25">
        <f t="shared" si="3"/>
        <v>312.5</v>
      </c>
    </row>
    <row r="48" s="3" customFormat="1" ht="21" customHeight="1" spans="1:8">
      <c r="A48" s="24">
        <v>40</v>
      </c>
      <c r="B48" s="16" t="s">
        <v>55</v>
      </c>
      <c r="C48" s="18">
        <f t="shared" si="2"/>
        <v>5</v>
      </c>
      <c r="D48" s="18">
        <v>0</v>
      </c>
      <c r="E48" s="18">
        <v>5</v>
      </c>
      <c r="F48" s="18">
        <v>0</v>
      </c>
      <c r="G48" s="18">
        <v>0</v>
      </c>
      <c r="H48" s="25">
        <f t="shared" si="3"/>
        <v>1562.5</v>
      </c>
    </row>
    <row r="49" s="3" customFormat="1" ht="21" customHeight="1" spans="1:8">
      <c r="A49" s="24">
        <v>41</v>
      </c>
      <c r="B49" s="16" t="s">
        <v>56</v>
      </c>
      <c r="C49" s="18">
        <f t="shared" si="2"/>
        <v>14</v>
      </c>
      <c r="D49" s="18">
        <v>2</v>
      </c>
      <c r="E49" s="18">
        <v>12</v>
      </c>
      <c r="F49" s="18">
        <v>0</v>
      </c>
      <c r="G49" s="18">
        <v>0</v>
      </c>
      <c r="H49" s="25">
        <f t="shared" si="3"/>
        <v>5000</v>
      </c>
    </row>
    <row r="50" s="3" customFormat="1" ht="21" customHeight="1" spans="1:8">
      <c r="A50" s="24">
        <v>42</v>
      </c>
      <c r="B50" s="16" t="s">
        <v>57</v>
      </c>
      <c r="C50" s="18">
        <f t="shared" si="2"/>
        <v>8</v>
      </c>
      <c r="D50" s="18">
        <v>7</v>
      </c>
      <c r="E50" s="18">
        <v>1</v>
      </c>
      <c r="F50" s="18">
        <v>0</v>
      </c>
      <c r="G50" s="18">
        <v>0</v>
      </c>
      <c r="H50" s="25">
        <f t="shared" si="3"/>
        <v>4687.5</v>
      </c>
    </row>
    <row r="51" s="3" customFormat="1" ht="21" customHeight="1" spans="1:8">
      <c r="A51" s="24">
        <v>43</v>
      </c>
      <c r="B51" s="16" t="s">
        <v>58</v>
      </c>
      <c r="C51" s="18">
        <f t="shared" si="2"/>
        <v>8</v>
      </c>
      <c r="D51" s="18">
        <v>3</v>
      </c>
      <c r="E51" s="18">
        <v>5</v>
      </c>
      <c r="F51" s="18">
        <v>0</v>
      </c>
      <c r="G51" s="18">
        <v>0</v>
      </c>
      <c r="H51" s="25">
        <f t="shared" si="3"/>
        <v>3437.5</v>
      </c>
    </row>
    <row r="52" s="3" customFormat="1" ht="21" customHeight="1" spans="1:8">
      <c r="A52" s="24">
        <v>44</v>
      </c>
      <c r="B52" s="16" t="s">
        <v>59</v>
      </c>
      <c r="C52" s="18">
        <f t="shared" si="2"/>
        <v>20</v>
      </c>
      <c r="D52" s="18">
        <v>10</v>
      </c>
      <c r="E52" s="18">
        <v>10</v>
      </c>
      <c r="F52" s="18">
        <v>0</v>
      </c>
      <c r="G52" s="18">
        <v>0</v>
      </c>
      <c r="H52" s="25">
        <f t="shared" si="3"/>
        <v>9375</v>
      </c>
    </row>
    <row r="53" s="3" customFormat="1" ht="21" customHeight="1" spans="1:8">
      <c r="A53" s="24">
        <v>45</v>
      </c>
      <c r="B53" s="16" t="s">
        <v>60</v>
      </c>
      <c r="C53" s="18">
        <f t="shared" si="2"/>
        <v>4</v>
      </c>
      <c r="D53" s="18">
        <v>0</v>
      </c>
      <c r="E53" s="18">
        <v>4</v>
      </c>
      <c r="F53" s="18">
        <v>0</v>
      </c>
      <c r="G53" s="18">
        <v>0</v>
      </c>
      <c r="H53" s="25">
        <f t="shared" si="3"/>
        <v>1250</v>
      </c>
    </row>
    <row r="54" s="3" customFormat="1" ht="21" customHeight="1" spans="1:8">
      <c r="A54" s="24">
        <v>46</v>
      </c>
      <c r="B54" s="16" t="s">
        <v>61</v>
      </c>
      <c r="C54" s="18">
        <f>SUM(D54:G54)</f>
        <v>7</v>
      </c>
      <c r="D54" s="18"/>
      <c r="E54" s="18">
        <v>7</v>
      </c>
      <c r="F54" s="18"/>
      <c r="G54" s="18"/>
      <c r="H54" s="25">
        <f>D54*625+E54*312.5+F54*500+G54*250</f>
        <v>2187.5</v>
      </c>
    </row>
    <row r="55" s="3" customFormat="1" ht="21" customHeight="1" spans="1:8">
      <c r="A55" s="24">
        <v>47</v>
      </c>
      <c r="B55" s="16" t="s">
        <v>62</v>
      </c>
      <c r="C55" s="18">
        <f>SUM(D55:G55)</f>
        <v>5</v>
      </c>
      <c r="D55" s="18">
        <v>1</v>
      </c>
      <c r="E55" s="18">
        <v>4</v>
      </c>
      <c r="F55" s="18">
        <v>0</v>
      </c>
      <c r="G55" s="18">
        <v>0</v>
      </c>
      <c r="H55" s="25">
        <f>D55*625+E55*312.5+F55*500+G55*250</f>
        <v>1875</v>
      </c>
    </row>
    <row r="56" s="3" customFormat="1" ht="21" customHeight="1" spans="1:8">
      <c r="A56" s="24">
        <v>48</v>
      </c>
      <c r="B56" s="16" t="s">
        <v>63</v>
      </c>
      <c r="C56" s="18">
        <f>SUM(D56:G56)</f>
        <v>23</v>
      </c>
      <c r="D56" s="18">
        <v>12</v>
      </c>
      <c r="E56" s="18">
        <v>11</v>
      </c>
      <c r="F56" s="18">
        <v>0</v>
      </c>
      <c r="G56" s="18">
        <v>0</v>
      </c>
      <c r="H56" s="25">
        <f>D56*625+E56*312.5+F56*500+G56*250</f>
        <v>10937.5</v>
      </c>
    </row>
    <row r="57" s="3" customFormat="1" ht="21" customHeight="1" spans="1:8">
      <c r="A57" s="24">
        <v>49</v>
      </c>
      <c r="B57" s="16" t="s">
        <v>64</v>
      </c>
      <c r="C57" s="18">
        <f>SUM(D57:G57)</f>
        <v>10</v>
      </c>
      <c r="D57" s="18">
        <v>2</v>
      </c>
      <c r="E57" s="18">
        <v>8</v>
      </c>
      <c r="F57" s="18">
        <v>0</v>
      </c>
      <c r="G57" s="18">
        <v>0</v>
      </c>
      <c r="H57" s="25">
        <f>D57*625+E57*312.5+F57*500+G57*250</f>
        <v>3750</v>
      </c>
    </row>
    <row r="58" s="3" customFormat="1" ht="21" customHeight="1" spans="1:8">
      <c r="A58" s="24">
        <v>50</v>
      </c>
      <c r="B58" s="16" t="s">
        <v>65</v>
      </c>
      <c r="C58" s="18">
        <f>SUM(D58:G58)</f>
        <v>3</v>
      </c>
      <c r="D58" s="18">
        <v>1</v>
      </c>
      <c r="E58" s="18">
        <v>2</v>
      </c>
      <c r="F58" s="18">
        <v>0</v>
      </c>
      <c r="G58" s="18">
        <v>0</v>
      </c>
      <c r="H58" s="25">
        <f>D58*625+E58*312.5+F58*500+G58*250</f>
        <v>1250</v>
      </c>
    </row>
    <row r="59" s="3" customFormat="1" ht="21" customHeight="1" spans="1:8">
      <c r="A59" s="24">
        <v>51</v>
      </c>
      <c r="B59" s="16" t="s">
        <v>66</v>
      </c>
      <c r="C59" s="18">
        <f>SUM(D59:G59)</f>
        <v>7</v>
      </c>
      <c r="D59" s="18">
        <v>0</v>
      </c>
      <c r="E59" s="18">
        <v>7</v>
      </c>
      <c r="F59" s="18">
        <v>0</v>
      </c>
      <c r="G59" s="18">
        <v>0</v>
      </c>
      <c r="H59" s="25">
        <f>D59*625+E59*312.5+F59*500+G59*250</f>
        <v>2187.5</v>
      </c>
    </row>
    <row r="60" s="3" customFormat="1" ht="21" customHeight="1" spans="1:8">
      <c r="A60" s="24">
        <v>52</v>
      </c>
      <c r="B60" s="16" t="s">
        <v>67</v>
      </c>
      <c r="C60" s="18">
        <f>SUM(D60:G60)</f>
        <v>19</v>
      </c>
      <c r="D60" s="18">
        <v>14</v>
      </c>
      <c r="E60" s="18">
        <v>5</v>
      </c>
      <c r="F60" s="18">
        <v>0</v>
      </c>
      <c r="G60" s="18">
        <v>0</v>
      </c>
      <c r="H60" s="25">
        <f>D60*625+E60*312.5+F60*500+G60*250</f>
        <v>10312.5</v>
      </c>
    </row>
    <row r="61" s="3" customFormat="1" ht="21" customHeight="1" spans="1:8">
      <c r="A61" s="24">
        <v>53</v>
      </c>
      <c r="B61" s="16" t="s">
        <v>68</v>
      </c>
      <c r="C61" s="18">
        <f>SUM(D61:G61)</f>
        <v>9</v>
      </c>
      <c r="D61" s="18">
        <v>4</v>
      </c>
      <c r="E61" s="18">
        <v>5</v>
      </c>
      <c r="F61" s="18">
        <v>0</v>
      </c>
      <c r="G61" s="18">
        <v>0</v>
      </c>
      <c r="H61" s="25">
        <f>D61*625+E61*312.5+F61*500+G61*250</f>
        <v>4062.5</v>
      </c>
    </row>
    <row r="62" s="3" customFormat="1" ht="21" customHeight="1" spans="1:8">
      <c r="A62" s="24">
        <v>54</v>
      </c>
      <c r="B62" s="16" t="s">
        <v>69</v>
      </c>
      <c r="C62" s="18">
        <f>SUM(D62:G62)</f>
        <v>26</v>
      </c>
      <c r="D62" s="18">
        <v>19</v>
      </c>
      <c r="E62" s="18">
        <v>7</v>
      </c>
      <c r="F62" s="18">
        <v>0</v>
      </c>
      <c r="G62" s="18">
        <v>0</v>
      </c>
      <c r="H62" s="25">
        <f>D62*625+E62*312.5+F62*500+G62*250</f>
        <v>14062.5</v>
      </c>
    </row>
    <row r="63" s="3" customFormat="1" ht="21" customHeight="1" spans="1:8">
      <c r="A63" s="24">
        <v>55</v>
      </c>
      <c r="B63" s="16" t="s">
        <v>70</v>
      </c>
      <c r="C63" s="18">
        <f>SUM(D63:G63)</f>
        <v>10</v>
      </c>
      <c r="D63" s="18">
        <v>6</v>
      </c>
      <c r="E63" s="18">
        <v>4</v>
      </c>
      <c r="F63" s="18">
        <v>0</v>
      </c>
      <c r="G63" s="18">
        <v>0</v>
      </c>
      <c r="H63" s="25">
        <f>D63*625+E63*312.5+F63*500+G63*250</f>
        <v>5000</v>
      </c>
    </row>
    <row r="64" s="3" customFormat="1" ht="21" customHeight="1" spans="1:8">
      <c r="A64" s="24">
        <v>56</v>
      </c>
      <c r="B64" s="16" t="s">
        <v>71</v>
      </c>
      <c r="C64" s="18">
        <f>SUM(D64:G64)</f>
        <v>15</v>
      </c>
      <c r="D64" s="18">
        <v>7</v>
      </c>
      <c r="E64" s="18">
        <v>8</v>
      </c>
      <c r="F64" s="18">
        <v>0</v>
      </c>
      <c r="G64" s="18">
        <v>0</v>
      </c>
      <c r="H64" s="25">
        <f>D64*625+E64*312.5+F64*500+G64*250</f>
        <v>6875</v>
      </c>
    </row>
    <row r="65" s="3" customFormat="1" ht="21" customHeight="1" spans="1:8">
      <c r="A65" s="24">
        <v>57</v>
      </c>
      <c r="B65" s="16" t="s">
        <v>72</v>
      </c>
      <c r="C65" s="18">
        <f>SUM(D65:G65)</f>
        <v>6</v>
      </c>
      <c r="D65" s="18">
        <v>4</v>
      </c>
      <c r="E65" s="18">
        <v>2</v>
      </c>
      <c r="F65" s="18">
        <v>0</v>
      </c>
      <c r="G65" s="18">
        <v>0</v>
      </c>
      <c r="H65" s="25">
        <f>D65*625+E65*312.5+F65*500+G65*250</f>
        <v>3125</v>
      </c>
    </row>
    <row r="66" s="3" customFormat="1" ht="21" customHeight="1" spans="1:8">
      <c r="A66" s="24">
        <v>58</v>
      </c>
      <c r="B66" s="16" t="s">
        <v>73</v>
      </c>
      <c r="C66" s="18">
        <f>SUM(D66:G66)</f>
        <v>5</v>
      </c>
      <c r="D66" s="18">
        <v>1</v>
      </c>
      <c r="E66" s="18">
        <v>2</v>
      </c>
      <c r="F66" s="18">
        <v>0</v>
      </c>
      <c r="G66" s="18">
        <v>2</v>
      </c>
      <c r="H66" s="25">
        <f>D66*625+E66*312.5+F66*500+G66*250</f>
        <v>1750</v>
      </c>
    </row>
    <row r="67" s="3" customFormat="1" ht="21" customHeight="1" spans="1:8">
      <c r="A67" s="24">
        <v>59</v>
      </c>
      <c r="B67" s="16" t="s">
        <v>74</v>
      </c>
      <c r="C67" s="18">
        <f>SUM(D67:G67)</f>
        <v>14</v>
      </c>
      <c r="D67" s="18">
        <v>11</v>
      </c>
      <c r="E67" s="18">
        <v>3</v>
      </c>
      <c r="F67" s="18">
        <v>0</v>
      </c>
      <c r="G67" s="18">
        <v>0</v>
      </c>
      <c r="H67" s="25">
        <f>D67*625+E67*312.5+F67*500+G67*250</f>
        <v>7812.5</v>
      </c>
    </row>
    <row r="68" s="3" customFormat="1" ht="21" customHeight="1" spans="1:8">
      <c r="A68" s="24">
        <v>60</v>
      </c>
      <c r="B68" s="16" t="s">
        <v>75</v>
      </c>
      <c r="C68" s="18">
        <f>SUM(D68:G68)</f>
        <v>6</v>
      </c>
      <c r="D68" s="18">
        <v>0</v>
      </c>
      <c r="E68" s="18">
        <v>6</v>
      </c>
      <c r="F68" s="18">
        <v>0</v>
      </c>
      <c r="G68" s="18">
        <v>0</v>
      </c>
      <c r="H68" s="25">
        <f>D68*625+E68*312.5+F68*500+G68*250</f>
        <v>1875</v>
      </c>
    </row>
    <row r="69" s="3" customFormat="1" ht="21" customHeight="1" spans="1:8">
      <c r="A69" s="24">
        <v>61</v>
      </c>
      <c r="B69" s="16" t="s">
        <v>76</v>
      </c>
      <c r="C69" s="18">
        <f>SUM(D69:G69)</f>
        <v>5</v>
      </c>
      <c r="D69" s="18">
        <v>0</v>
      </c>
      <c r="E69" s="18">
        <v>0</v>
      </c>
      <c r="F69" s="18">
        <v>0</v>
      </c>
      <c r="G69" s="18">
        <v>5</v>
      </c>
      <c r="H69" s="25">
        <f>D69*625+E69*312.5+F69*500+G69*250</f>
        <v>1250</v>
      </c>
    </row>
    <row r="70" s="3" customFormat="1" ht="21" customHeight="1" spans="1:8">
      <c r="A70" s="24">
        <v>62</v>
      </c>
      <c r="B70" s="16" t="s">
        <v>77</v>
      </c>
      <c r="C70" s="18">
        <f>SUM(D70:G70)</f>
        <v>16</v>
      </c>
      <c r="D70" s="18">
        <v>0</v>
      </c>
      <c r="E70" s="18">
        <v>0</v>
      </c>
      <c r="F70" s="18">
        <v>0</v>
      </c>
      <c r="G70" s="18">
        <v>16</v>
      </c>
      <c r="H70" s="25">
        <f>D70*625+E70*312.5+F70*500+G70*250</f>
        <v>4000</v>
      </c>
    </row>
    <row r="71" s="3" customFormat="1" ht="21" customHeight="1" spans="1:8">
      <c r="A71" s="24">
        <v>63</v>
      </c>
      <c r="B71" s="16" t="s">
        <v>78</v>
      </c>
      <c r="C71" s="18">
        <f>SUM(D71:G71)</f>
        <v>12</v>
      </c>
      <c r="D71" s="18">
        <v>0</v>
      </c>
      <c r="E71" s="18">
        <v>0</v>
      </c>
      <c r="F71" s="18">
        <v>0</v>
      </c>
      <c r="G71" s="18">
        <v>12</v>
      </c>
      <c r="H71" s="25">
        <f>D71*625+E71*312.5+F71*500+G71*250</f>
        <v>3000</v>
      </c>
    </row>
    <row r="72" s="3" customFormat="1" ht="21" customHeight="1" spans="1:8">
      <c r="A72" s="24">
        <v>64</v>
      </c>
      <c r="B72" s="16" t="s">
        <v>79</v>
      </c>
      <c r="C72" s="18">
        <f>SUM(D72:G72)</f>
        <v>6</v>
      </c>
      <c r="D72" s="18">
        <v>0</v>
      </c>
      <c r="E72" s="18">
        <v>0</v>
      </c>
      <c r="F72" s="18">
        <v>0</v>
      </c>
      <c r="G72" s="18">
        <v>6</v>
      </c>
      <c r="H72" s="25">
        <f>D72*625+E72*312.5+F72*500+G72*250</f>
        <v>1500</v>
      </c>
    </row>
    <row r="73" s="3" customFormat="1" ht="21" customHeight="1" spans="1:8">
      <c r="A73" s="24">
        <v>65</v>
      </c>
      <c r="B73" s="16" t="s">
        <v>80</v>
      </c>
      <c r="C73" s="18">
        <f>SUM(D73:G73)</f>
        <v>5</v>
      </c>
      <c r="D73" s="18">
        <v>0</v>
      </c>
      <c r="E73" s="18">
        <v>0</v>
      </c>
      <c r="F73" s="18">
        <v>0</v>
      </c>
      <c r="G73" s="18">
        <v>5</v>
      </c>
      <c r="H73" s="25">
        <f>D73*625+E73*312.5+F73*500+G73*250</f>
        <v>1250</v>
      </c>
    </row>
    <row r="74" s="3" customFormat="1" ht="21" customHeight="1" spans="1:8">
      <c r="A74" s="24">
        <v>66</v>
      </c>
      <c r="B74" s="16" t="s">
        <v>81</v>
      </c>
      <c r="C74" s="18">
        <f>SUM(D74:G74)</f>
        <v>14</v>
      </c>
      <c r="D74" s="18">
        <v>0</v>
      </c>
      <c r="E74" s="18">
        <v>0</v>
      </c>
      <c r="F74" s="18">
        <v>0</v>
      </c>
      <c r="G74" s="18">
        <v>14</v>
      </c>
      <c r="H74" s="25">
        <f>D74*625+E74*312.5+F74*500+G74*250</f>
        <v>3500</v>
      </c>
    </row>
    <row r="75" s="3" customFormat="1" ht="21" customHeight="1" spans="1:8">
      <c r="A75" s="24">
        <v>67</v>
      </c>
      <c r="B75" s="16" t="s">
        <v>82</v>
      </c>
      <c r="C75" s="18">
        <f t="shared" ref="C75:C112" si="4">SUM(D75:G75)</f>
        <v>19</v>
      </c>
      <c r="D75" s="18">
        <v>0</v>
      </c>
      <c r="E75" s="18">
        <v>0</v>
      </c>
      <c r="F75" s="18">
        <v>0</v>
      </c>
      <c r="G75" s="18">
        <v>19</v>
      </c>
      <c r="H75" s="25">
        <f t="shared" ref="H75:H112" si="5">D75*625+E75*312.5+F75*500+G75*250</f>
        <v>4750</v>
      </c>
    </row>
    <row r="76" s="3" customFormat="1" ht="21" customHeight="1" spans="1:8">
      <c r="A76" s="24">
        <v>68</v>
      </c>
      <c r="B76" s="16" t="s">
        <v>83</v>
      </c>
      <c r="C76" s="18">
        <f t="shared" si="4"/>
        <v>3</v>
      </c>
      <c r="D76" s="18">
        <v>0</v>
      </c>
      <c r="E76" s="18">
        <v>0</v>
      </c>
      <c r="F76" s="18">
        <v>0</v>
      </c>
      <c r="G76" s="18">
        <v>3</v>
      </c>
      <c r="H76" s="25">
        <f t="shared" si="5"/>
        <v>750</v>
      </c>
    </row>
    <row r="77" s="3" customFormat="1" ht="21" customHeight="1" spans="1:8">
      <c r="A77" s="24">
        <v>69</v>
      </c>
      <c r="B77" s="16" t="s">
        <v>84</v>
      </c>
      <c r="C77" s="18">
        <f t="shared" si="4"/>
        <v>7</v>
      </c>
      <c r="D77" s="18">
        <v>0</v>
      </c>
      <c r="E77" s="18">
        <v>0</v>
      </c>
      <c r="F77" s="18">
        <v>0</v>
      </c>
      <c r="G77" s="18">
        <v>7</v>
      </c>
      <c r="H77" s="25">
        <f t="shared" si="5"/>
        <v>1750</v>
      </c>
    </row>
    <row r="78" s="3" customFormat="1" ht="21" customHeight="1" spans="1:8">
      <c r="A78" s="24">
        <v>70</v>
      </c>
      <c r="B78" s="16" t="s">
        <v>85</v>
      </c>
      <c r="C78" s="18">
        <f t="shared" si="4"/>
        <v>8</v>
      </c>
      <c r="D78" s="18">
        <v>0</v>
      </c>
      <c r="E78" s="18">
        <v>0</v>
      </c>
      <c r="F78" s="18">
        <v>0</v>
      </c>
      <c r="G78" s="18">
        <v>8</v>
      </c>
      <c r="H78" s="25">
        <f t="shared" si="5"/>
        <v>2000</v>
      </c>
    </row>
    <row r="79" s="3" customFormat="1" ht="21" customHeight="1" spans="1:8">
      <c r="A79" s="24">
        <v>71</v>
      </c>
      <c r="B79" s="16" t="s">
        <v>86</v>
      </c>
      <c r="C79" s="18">
        <f t="shared" si="4"/>
        <v>11</v>
      </c>
      <c r="D79" s="18">
        <v>0</v>
      </c>
      <c r="E79" s="18">
        <v>0</v>
      </c>
      <c r="F79" s="18">
        <v>0</v>
      </c>
      <c r="G79" s="18">
        <v>11</v>
      </c>
      <c r="H79" s="25">
        <f t="shared" si="5"/>
        <v>2750</v>
      </c>
    </row>
    <row r="80" s="3" customFormat="1" ht="21" customHeight="1" spans="1:8">
      <c r="A80" s="24">
        <v>72</v>
      </c>
      <c r="B80" s="16" t="s">
        <v>87</v>
      </c>
      <c r="C80" s="18">
        <f t="shared" si="4"/>
        <v>26</v>
      </c>
      <c r="D80" s="18">
        <v>0</v>
      </c>
      <c r="E80" s="18">
        <v>0</v>
      </c>
      <c r="F80" s="18">
        <v>0</v>
      </c>
      <c r="G80" s="18">
        <v>26</v>
      </c>
      <c r="H80" s="25">
        <f t="shared" si="5"/>
        <v>6500</v>
      </c>
    </row>
    <row r="81" s="3" customFormat="1" ht="21" customHeight="1" spans="1:8">
      <c r="A81" s="24">
        <v>73</v>
      </c>
      <c r="B81" s="16" t="s">
        <v>88</v>
      </c>
      <c r="C81" s="18">
        <f t="shared" si="4"/>
        <v>31</v>
      </c>
      <c r="D81" s="18">
        <v>0</v>
      </c>
      <c r="E81" s="18">
        <v>0</v>
      </c>
      <c r="F81" s="18">
        <v>0</v>
      </c>
      <c r="G81" s="18">
        <v>31</v>
      </c>
      <c r="H81" s="25">
        <f t="shared" si="5"/>
        <v>7750</v>
      </c>
    </row>
    <row r="82" s="3" customFormat="1" ht="21" customHeight="1" spans="1:8">
      <c r="A82" s="24">
        <v>74</v>
      </c>
      <c r="B82" s="16" t="s">
        <v>89</v>
      </c>
      <c r="C82" s="18">
        <f t="shared" si="4"/>
        <v>10</v>
      </c>
      <c r="D82" s="18">
        <v>0</v>
      </c>
      <c r="E82" s="18">
        <v>0</v>
      </c>
      <c r="F82" s="18">
        <v>0</v>
      </c>
      <c r="G82" s="18">
        <v>10</v>
      </c>
      <c r="H82" s="25">
        <f t="shared" si="5"/>
        <v>2500</v>
      </c>
    </row>
    <row r="83" s="3" customFormat="1" ht="21" customHeight="1" spans="1:8">
      <c r="A83" s="24">
        <v>75</v>
      </c>
      <c r="B83" s="16" t="s">
        <v>90</v>
      </c>
      <c r="C83" s="18">
        <f t="shared" si="4"/>
        <v>27</v>
      </c>
      <c r="D83" s="18">
        <v>0</v>
      </c>
      <c r="E83" s="18">
        <v>0</v>
      </c>
      <c r="F83" s="18">
        <v>0</v>
      </c>
      <c r="G83" s="18">
        <v>27</v>
      </c>
      <c r="H83" s="25">
        <f t="shared" si="5"/>
        <v>6750</v>
      </c>
    </row>
    <row r="84" s="3" customFormat="1" ht="21" customHeight="1" spans="1:8">
      <c r="A84" s="24">
        <v>76</v>
      </c>
      <c r="B84" s="16" t="s">
        <v>91</v>
      </c>
      <c r="C84" s="18">
        <f t="shared" si="4"/>
        <v>54</v>
      </c>
      <c r="D84" s="18">
        <v>0</v>
      </c>
      <c r="E84" s="18">
        <v>0</v>
      </c>
      <c r="F84" s="18">
        <v>0</v>
      </c>
      <c r="G84" s="18">
        <v>54</v>
      </c>
      <c r="H84" s="25">
        <f t="shared" si="5"/>
        <v>13500</v>
      </c>
    </row>
    <row r="85" s="3" customFormat="1" ht="21" customHeight="1" spans="1:8">
      <c r="A85" s="24">
        <v>77</v>
      </c>
      <c r="B85" s="16" t="s">
        <v>92</v>
      </c>
      <c r="C85" s="18">
        <f t="shared" si="4"/>
        <v>28</v>
      </c>
      <c r="D85" s="18">
        <v>0</v>
      </c>
      <c r="E85" s="18">
        <v>0</v>
      </c>
      <c r="F85" s="18">
        <v>0</v>
      </c>
      <c r="G85" s="18">
        <v>28</v>
      </c>
      <c r="H85" s="25">
        <f t="shared" si="5"/>
        <v>7000</v>
      </c>
    </row>
    <row r="86" s="3" customFormat="1" ht="21" customHeight="1" spans="1:8">
      <c r="A86" s="24">
        <v>78</v>
      </c>
      <c r="B86" s="16" t="s">
        <v>93</v>
      </c>
      <c r="C86" s="18">
        <f t="shared" si="4"/>
        <v>44</v>
      </c>
      <c r="D86" s="18">
        <v>0</v>
      </c>
      <c r="E86" s="18">
        <v>0</v>
      </c>
      <c r="F86" s="18">
        <v>0</v>
      </c>
      <c r="G86" s="18">
        <v>44</v>
      </c>
      <c r="H86" s="25">
        <f t="shared" si="5"/>
        <v>11000</v>
      </c>
    </row>
    <row r="87" s="3" customFormat="1" ht="21" customHeight="1" spans="1:8">
      <c r="A87" s="24">
        <v>79</v>
      </c>
      <c r="B87" s="16" t="s">
        <v>94</v>
      </c>
      <c r="C87" s="18">
        <f t="shared" si="4"/>
        <v>45</v>
      </c>
      <c r="D87" s="18">
        <v>0</v>
      </c>
      <c r="E87" s="18">
        <v>0</v>
      </c>
      <c r="F87" s="18">
        <v>0</v>
      </c>
      <c r="G87" s="18">
        <v>45</v>
      </c>
      <c r="H87" s="25">
        <f t="shared" si="5"/>
        <v>11250</v>
      </c>
    </row>
    <row r="88" s="3" customFormat="1" ht="21" customHeight="1" spans="1:8">
      <c r="A88" s="24">
        <v>80</v>
      </c>
      <c r="B88" s="16" t="s">
        <v>95</v>
      </c>
      <c r="C88" s="18">
        <f t="shared" si="4"/>
        <v>86</v>
      </c>
      <c r="D88" s="18">
        <v>0</v>
      </c>
      <c r="E88" s="18">
        <v>0</v>
      </c>
      <c r="F88" s="18">
        <v>0</v>
      </c>
      <c r="G88" s="18">
        <v>86</v>
      </c>
      <c r="H88" s="25">
        <f t="shared" si="5"/>
        <v>21500</v>
      </c>
    </row>
    <row r="89" s="3" customFormat="1" ht="21" customHeight="1" spans="1:8">
      <c r="A89" s="24">
        <v>81</v>
      </c>
      <c r="B89" s="16" t="s">
        <v>96</v>
      </c>
      <c r="C89" s="18">
        <f t="shared" si="4"/>
        <v>108</v>
      </c>
      <c r="D89" s="18">
        <v>0</v>
      </c>
      <c r="E89" s="18">
        <v>0</v>
      </c>
      <c r="F89" s="18">
        <v>0</v>
      </c>
      <c r="G89" s="18">
        <v>108</v>
      </c>
      <c r="H89" s="25">
        <f t="shared" si="5"/>
        <v>27000</v>
      </c>
    </row>
    <row r="90" s="3" customFormat="1" ht="21" customHeight="1" spans="1:8">
      <c r="A90" s="24">
        <v>82</v>
      </c>
      <c r="B90" s="16" t="s">
        <v>97</v>
      </c>
      <c r="C90" s="18">
        <f t="shared" si="4"/>
        <v>26</v>
      </c>
      <c r="D90" s="18">
        <v>0</v>
      </c>
      <c r="E90" s="18">
        <v>0</v>
      </c>
      <c r="F90" s="18">
        <v>0</v>
      </c>
      <c r="G90" s="18">
        <v>26</v>
      </c>
      <c r="H90" s="25">
        <f t="shared" si="5"/>
        <v>6500</v>
      </c>
    </row>
    <row r="91" s="3" customFormat="1" ht="21" customHeight="1" spans="1:8">
      <c r="A91" s="24">
        <v>83</v>
      </c>
      <c r="B91" s="16" t="s">
        <v>98</v>
      </c>
      <c r="C91" s="18">
        <f t="shared" si="4"/>
        <v>35</v>
      </c>
      <c r="D91" s="18">
        <v>0</v>
      </c>
      <c r="E91" s="18">
        <v>0</v>
      </c>
      <c r="F91" s="18">
        <v>0</v>
      </c>
      <c r="G91" s="18">
        <v>35</v>
      </c>
      <c r="H91" s="25">
        <f t="shared" si="5"/>
        <v>8750</v>
      </c>
    </row>
    <row r="92" s="3" customFormat="1" ht="21" customHeight="1" spans="1:8">
      <c r="A92" s="24">
        <v>84</v>
      </c>
      <c r="B92" s="16" t="s">
        <v>99</v>
      </c>
      <c r="C92" s="18">
        <f t="shared" si="4"/>
        <v>70</v>
      </c>
      <c r="D92" s="18">
        <v>0</v>
      </c>
      <c r="E92" s="18">
        <v>0</v>
      </c>
      <c r="F92" s="18">
        <v>0</v>
      </c>
      <c r="G92" s="18">
        <v>70</v>
      </c>
      <c r="H92" s="25">
        <f t="shared" si="5"/>
        <v>17500</v>
      </c>
    </row>
    <row r="93" s="3" customFormat="1" ht="21" customHeight="1" spans="1:8">
      <c r="A93" s="24">
        <v>85</v>
      </c>
      <c r="B93" s="16" t="s">
        <v>100</v>
      </c>
      <c r="C93" s="18">
        <f t="shared" si="4"/>
        <v>100</v>
      </c>
      <c r="D93" s="18">
        <v>0</v>
      </c>
      <c r="E93" s="18">
        <v>0</v>
      </c>
      <c r="F93" s="18">
        <v>0</v>
      </c>
      <c r="G93" s="18">
        <v>100</v>
      </c>
      <c r="H93" s="25">
        <f t="shared" si="5"/>
        <v>25000</v>
      </c>
    </row>
    <row r="94" s="3" customFormat="1" ht="21" customHeight="1" spans="1:8">
      <c r="A94" s="24">
        <v>86</v>
      </c>
      <c r="B94" s="16" t="s">
        <v>101</v>
      </c>
      <c r="C94" s="18">
        <f t="shared" si="4"/>
        <v>36</v>
      </c>
      <c r="D94" s="18">
        <v>0</v>
      </c>
      <c r="E94" s="18">
        <v>0</v>
      </c>
      <c r="F94" s="18">
        <v>0</v>
      </c>
      <c r="G94" s="18">
        <v>36</v>
      </c>
      <c r="H94" s="25">
        <f t="shared" si="5"/>
        <v>9000</v>
      </c>
    </row>
    <row r="95" s="3" customFormat="1" ht="21" customHeight="1" spans="1:8">
      <c r="A95" s="24">
        <v>87</v>
      </c>
      <c r="B95" s="16" t="s">
        <v>102</v>
      </c>
      <c r="C95" s="18">
        <f t="shared" si="4"/>
        <v>37</v>
      </c>
      <c r="D95" s="18">
        <v>0</v>
      </c>
      <c r="E95" s="18">
        <v>0</v>
      </c>
      <c r="F95" s="18">
        <v>0</v>
      </c>
      <c r="G95" s="18">
        <v>37</v>
      </c>
      <c r="H95" s="25">
        <f t="shared" si="5"/>
        <v>9250</v>
      </c>
    </row>
    <row r="96" s="3" customFormat="1" ht="21" customHeight="1" spans="1:8">
      <c r="A96" s="24">
        <v>88</v>
      </c>
      <c r="B96" s="16" t="s">
        <v>103</v>
      </c>
      <c r="C96" s="18">
        <f t="shared" si="4"/>
        <v>21</v>
      </c>
      <c r="D96" s="18">
        <v>0</v>
      </c>
      <c r="E96" s="18">
        <v>0</v>
      </c>
      <c r="F96" s="18">
        <v>0</v>
      </c>
      <c r="G96" s="18">
        <v>21</v>
      </c>
      <c r="H96" s="25">
        <f t="shared" si="5"/>
        <v>5250</v>
      </c>
    </row>
    <row r="97" s="3" customFormat="1" ht="21" customHeight="1" spans="1:8">
      <c r="A97" s="24">
        <v>89</v>
      </c>
      <c r="B97" s="16" t="s">
        <v>104</v>
      </c>
      <c r="C97" s="18">
        <f t="shared" si="4"/>
        <v>46</v>
      </c>
      <c r="D97" s="18">
        <v>0</v>
      </c>
      <c r="E97" s="18">
        <v>0</v>
      </c>
      <c r="F97" s="18">
        <v>0</v>
      </c>
      <c r="G97" s="18">
        <v>46</v>
      </c>
      <c r="H97" s="25">
        <f t="shared" si="5"/>
        <v>11500</v>
      </c>
    </row>
    <row r="98" s="3" customFormat="1" ht="21" customHeight="1" spans="1:8">
      <c r="A98" s="24">
        <v>90</v>
      </c>
      <c r="B98" s="16" t="s">
        <v>105</v>
      </c>
      <c r="C98" s="18">
        <f t="shared" si="4"/>
        <v>34</v>
      </c>
      <c r="D98" s="18">
        <v>0</v>
      </c>
      <c r="E98" s="18">
        <v>0</v>
      </c>
      <c r="F98" s="18">
        <v>0</v>
      </c>
      <c r="G98" s="18">
        <v>34</v>
      </c>
      <c r="H98" s="25">
        <f t="shared" si="5"/>
        <v>8500</v>
      </c>
    </row>
    <row r="99" s="3" customFormat="1" ht="21" customHeight="1" spans="1:8">
      <c r="A99" s="24">
        <v>91</v>
      </c>
      <c r="B99" s="16" t="s">
        <v>106</v>
      </c>
      <c r="C99" s="18">
        <f t="shared" si="4"/>
        <v>36</v>
      </c>
      <c r="D99" s="18">
        <v>0</v>
      </c>
      <c r="E99" s="18">
        <v>0</v>
      </c>
      <c r="F99" s="18">
        <v>0</v>
      </c>
      <c r="G99" s="18">
        <v>36</v>
      </c>
      <c r="H99" s="25">
        <f t="shared" si="5"/>
        <v>9000</v>
      </c>
    </row>
    <row r="100" s="3" customFormat="1" ht="21" customHeight="1" spans="1:8">
      <c r="A100" s="24">
        <v>92</v>
      </c>
      <c r="B100" s="16" t="s">
        <v>107</v>
      </c>
      <c r="C100" s="18">
        <f t="shared" si="4"/>
        <v>27</v>
      </c>
      <c r="D100" s="18">
        <v>0</v>
      </c>
      <c r="E100" s="18">
        <v>0</v>
      </c>
      <c r="F100" s="18">
        <v>0</v>
      </c>
      <c r="G100" s="18">
        <v>27</v>
      </c>
      <c r="H100" s="25">
        <f t="shared" si="5"/>
        <v>6750</v>
      </c>
    </row>
    <row r="101" s="3" customFormat="1" ht="21" customHeight="1" spans="1:8">
      <c r="A101" s="24">
        <v>93</v>
      </c>
      <c r="B101" s="16" t="s">
        <v>108</v>
      </c>
      <c r="C101" s="18">
        <f t="shared" si="4"/>
        <v>40</v>
      </c>
      <c r="D101" s="18">
        <v>0</v>
      </c>
      <c r="E101" s="18">
        <v>0</v>
      </c>
      <c r="F101" s="18">
        <v>0</v>
      </c>
      <c r="G101" s="18">
        <v>40</v>
      </c>
      <c r="H101" s="25">
        <f t="shared" si="5"/>
        <v>10000</v>
      </c>
    </row>
    <row r="102" s="3" customFormat="1" ht="21" customHeight="1" spans="1:8">
      <c r="A102" s="24">
        <v>94</v>
      </c>
      <c r="B102" s="16" t="s">
        <v>109</v>
      </c>
      <c r="C102" s="18">
        <f t="shared" si="4"/>
        <v>36</v>
      </c>
      <c r="D102" s="18">
        <v>0</v>
      </c>
      <c r="E102" s="18">
        <v>0</v>
      </c>
      <c r="F102" s="18">
        <v>0</v>
      </c>
      <c r="G102" s="18">
        <v>36</v>
      </c>
      <c r="H102" s="25">
        <f t="shared" si="5"/>
        <v>9000</v>
      </c>
    </row>
    <row r="103" s="3" customFormat="1" ht="21" customHeight="1" spans="1:8">
      <c r="A103" s="24">
        <v>95</v>
      </c>
      <c r="B103" s="16" t="s">
        <v>110</v>
      </c>
      <c r="C103" s="18">
        <f t="shared" si="4"/>
        <v>29</v>
      </c>
      <c r="D103" s="18">
        <v>0</v>
      </c>
      <c r="E103" s="18">
        <v>0</v>
      </c>
      <c r="F103" s="18">
        <v>0</v>
      </c>
      <c r="G103" s="18">
        <v>29</v>
      </c>
      <c r="H103" s="25">
        <f t="shared" si="5"/>
        <v>7250</v>
      </c>
    </row>
    <row r="104" s="3" customFormat="1" ht="21" customHeight="1" spans="1:8">
      <c r="A104" s="24">
        <v>96</v>
      </c>
      <c r="B104" s="16" t="s">
        <v>111</v>
      </c>
      <c r="C104" s="18">
        <f t="shared" si="4"/>
        <v>27</v>
      </c>
      <c r="D104" s="18">
        <v>0</v>
      </c>
      <c r="E104" s="18">
        <v>0</v>
      </c>
      <c r="F104" s="18">
        <v>0</v>
      </c>
      <c r="G104" s="18">
        <v>27</v>
      </c>
      <c r="H104" s="25">
        <f t="shared" si="5"/>
        <v>6750</v>
      </c>
    </row>
    <row r="105" s="3" customFormat="1" ht="21" customHeight="1" spans="1:8">
      <c r="A105" s="24">
        <v>97</v>
      </c>
      <c r="B105" s="16" t="s">
        <v>112</v>
      </c>
      <c r="C105" s="18">
        <f t="shared" si="4"/>
        <v>52</v>
      </c>
      <c r="D105" s="18">
        <v>0</v>
      </c>
      <c r="E105" s="18">
        <v>0</v>
      </c>
      <c r="F105" s="18">
        <v>0</v>
      </c>
      <c r="G105" s="18">
        <v>52</v>
      </c>
      <c r="H105" s="25">
        <f t="shared" si="5"/>
        <v>13000</v>
      </c>
    </row>
    <row r="106" s="3" customFormat="1" ht="21" customHeight="1" spans="1:8">
      <c r="A106" s="24">
        <v>98</v>
      </c>
      <c r="B106" s="16" t="s">
        <v>113</v>
      </c>
      <c r="C106" s="18">
        <f t="shared" si="4"/>
        <v>29</v>
      </c>
      <c r="D106" s="18">
        <v>0</v>
      </c>
      <c r="E106" s="18">
        <v>0</v>
      </c>
      <c r="F106" s="18">
        <v>0</v>
      </c>
      <c r="G106" s="18">
        <v>29</v>
      </c>
      <c r="H106" s="25">
        <f t="shared" si="5"/>
        <v>7250</v>
      </c>
    </row>
    <row r="107" s="3" customFormat="1" ht="21" customHeight="1" spans="1:8">
      <c r="A107" s="24">
        <v>99</v>
      </c>
      <c r="B107" s="16" t="s">
        <v>114</v>
      </c>
      <c r="C107" s="18">
        <f t="shared" si="4"/>
        <v>11</v>
      </c>
      <c r="D107" s="18">
        <v>0</v>
      </c>
      <c r="E107" s="18">
        <v>0</v>
      </c>
      <c r="F107" s="18">
        <v>0</v>
      </c>
      <c r="G107" s="18">
        <v>11</v>
      </c>
      <c r="H107" s="25">
        <f t="shared" si="5"/>
        <v>2750</v>
      </c>
    </row>
    <row r="108" s="3" customFormat="1" ht="21" customHeight="1" spans="1:8">
      <c r="A108" s="24">
        <v>100</v>
      </c>
      <c r="B108" s="16" t="s">
        <v>115</v>
      </c>
      <c r="C108" s="18">
        <f t="shared" si="4"/>
        <v>83</v>
      </c>
      <c r="D108" s="18">
        <v>0</v>
      </c>
      <c r="E108" s="18">
        <v>0</v>
      </c>
      <c r="F108" s="18">
        <v>0</v>
      </c>
      <c r="G108" s="18">
        <v>83</v>
      </c>
      <c r="H108" s="25">
        <f t="shared" si="5"/>
        <v>20750</v>
      </c>
    </row>
    <row r="109" s="3" customFormat="1" ht="21" customHeight="1" spans="1:8">
      <c r="A109" s="24">
        <v>101</v>
      </c>
      <c r="B109" s="16" t="s">
        <v>116</v>
      </c>
      <c r="C109" s="18">
        <f t="shared" si="4"/>
        <v>17</v>
      </c>
      <c r="D109" s="18">
        <v>0</v>
      </c>
      <c r="E109" s="18">
        <v>0</v>
      </c>
      <c r="F109" s="18">
        <v>0</v>
      </c>
      <c r="G109" s="18">
        <v>17</v>
      </c>
      <c r="H109" s="25">
        <f t="shared" si="5"/>
        <v>4250</v>
      </c>
    </row>
    <row r="110" s="3" customFormat="1" ht="21" customHeight="1" spans="1:8">
      <c r="A110" s="24">
        <v>102</v>
      </c>
      <c r="B110" s="16" t="s">
        <v>117</v>
      </c>
      <c r="C110" s="18">
        <f t="shared" si="4"/>
        <v>27</v>
      </c>
      <c r="D110" s="18">
        <v>0</v>
      </c>
      <c r="E110" s="18">
        <v>0</v>
      </c>
      <c r="F110" s="18">
        <v>0</v>
      </c>
      <c r="G110" s="18">
        <v>27</v>
      </c>
      <c r="H110" s="25">
        <f t="shared" si="5"/>
        <v>6750</v>
      </c>
    </row>
    <row r="111" s="3" customFormat="1" ht="21" customHeight="1" spans="1:8">
      <c r="A111" s="24">
        <v>103</v>
      </c>
      <c r="B111" s="16" t="s">
        <v>118</v>
      </c>
      <c r="C111" s="18">
        <f t="shared" si="4"/>
        <v>62</v>
      </c>
      <c r="D111" s="18">
        <v>0</v>
      </c>
      <c r="E111" s="18">
        <v>0</v>
      </c>
      <c r="F111" s="18">
        <v>0</v>
      </c>
      <c r="G111" s="18">
        <v>62</v>
      </c>
      <c r="H111" s="25">
        <f t="shared" si="5"/>
        <v>15500</v>
      </c>
    </row>
    <row r="112" s="3" customFormat="1" ht="21" customHeight="1" spans="1:8">
      <c r="A112" s="24">
        <v>104</v>
      </c>
      <c r="B112" s="16" t="s">
        <v>119</v>
      </c>
      <c r="C112" s="18">
        <f t="shared" si="4"/>
        <v>17</v>
      </c>
      <c r="D112" s="18">
        <v>0</v>
      </c>
      <c r="E112" s="18">
        <v>0</v>
      </c>
      <c r="F112" s="18">
        <v>0</v>
      </c>
      <c r="G112" s="18">
        <v>17</v>
      </c>
      <c r="H112" s="25">
        <f t="shared" si="5"/>
        <v>4250</v>
      </c>
    </row>
    <row r="113" s="1" customFormat="1" ht="21" customHeight="1" spans="1:16374">
      <c r="A113" s="26"/>
      <c r="B113" s="21" t="s">
        <v>120</v>
      </c>
      <c r="C113" s="22">
        <f t="shared" ref="C113:H113" si="6">SUM(C114:C120)</f>
        <v>182</v>
      </c>
      <c r="D113" s="22">
        <f t="shared" si="6"/>
        <v>111</v>
      </c>
      <c r="E113" s="22">
        <f t="shared" si="6"/>
        <v>5</v>
      </c>
      <c r="F113" s="22">
        <f t="shared" si="6"/>
        <v>61</v>
      </c>
      <c r="G113" s="27">
        <f t="shared" si="6"/>
        <v>5</v>
      </c>
      <c r="H113" s="28">
        <f t="shared" si="6"/>
        <v>102687.5</v>
      </c>
      <c r="XDY113"/>
      <c r="XDZ113"/>
      <c r="XEA113"/>
      <c r="XEB113"/>
      <c r="XEC113"/>
      <c r="XED113"/>
      <c r="XEE113"/>
      <c r="XEF113"/>
      <c r="XEG113"/>
      <c r="XEH113"/>
      <c r="XEI113"/>
      <c r="XEJ113"/>
      <c r="XEK113"/>
      <c r="XEL113"/>
      <c r="XEM113"/>
      <c r="XEN113"/>
      <c r="XEO113"/>
      <c r="XEP113"/>
      <c r="XEQ113"/>
      <c r="XER113"/>
      <c r="XES113"/>
      <c r="XET113"/>
    </row>
    <row r="114" s="1" customFormat="1" ht="21" customHeight="1" spans="1:16374">
      <c r="A114" s="24">
        <v>105</v>
      </c>
      <c r="B114" s="16" t="s">
        <v>121</v>
      </c>
      <c r="C114" s="18">
        <f t="shared" ref="C114:C120" si="7">SUM(D114:G114)</f>
        <v>8</v>
      </c>
      <c r="D114" s="18">
        <v>8</v>
      </c>
      <c r="E114" s="18">
        <v>0</v>
      </c>
      <c r="F114" s="18">
        <v>0</v>
      </c>
      <c r="G114" s="18">
        <v>0</v>
      </c>
      <c r="H114" s="25">
        <f t="shared" ref="H114:H120" si="8">D114*625+E114*312.5+F114*500+G114*250</f>
        <v>5000</v>
      </c>
      <c r="XDY114"/>
      <c r="XDZ114"/>
      <c r="XEA114"/>
      <c r="XEB114"/>
      <c r="XEC114"/>
      <c r="XED114"/>
      <c r="XEE114"/>
      <c r="XEF114"/>
      <c r="XEG114"/>
      <c r="XEH114"/>
      <c r="XEI114"/>
      <c r="XEJ114"/>
      <c r="XEK114"/>
      <c r="XEL114"/>
      <c r="XEM114"/>
      <c r="XEN114"/>
      <c r="XEO114"/>
      <c r="XEP114"/>
      <c r="XEQ114"/>
      <c r="XER114"/>
      <c r="XES114"/>
      <c r="XET114"/>
    </row>
    <row r="115" s="1" customFormat="1" ht="21" customHeight="1" spans="1:16374">
      <c r="A115" s="24">
        <v>106</v>
      </c>
      <c r="B115" s="16" t="s">
        <v>122</v>
      </c>
      <c r="C115" s="18">
        <f t="shared" si="7"/>
        <v>14</v>
      </c>
      <c r="D115" s="18">
        <v>11</v>
      </c>
      <c r="E115" s="18">
        <v>0</v>
      </c>
      <c r="F115" s="18">
        <v>3</v>
      </c>
      <c r="G115" s="18">
        <v>0</v>
      </c>
      <c r="H115" s="25">
        <f t="shared" si="8"/>
        <v>8375</v>
      </c>
      <c r="XDY115"/>
      <c r="XDZ115"/>
      <c r="XEA115"/>
      <c r="XEB115"/>
      <c r="XEC115"/>
      <c r="XED115"/>
      <c r="XEE115"/>
      <c r="XEF115"/>
      <c r="XEG115"/>
      <c r="XEH115"/>
      <c r="XEI115"/>
      <c r="XEJ115"/>
      <c r="XEK115"/>
      <c r="XEL115"/>
      <c r="XEM115"/>
      <c r="XEN115"/>
      <c r="XEO115"/>
      <c r="XEP115"/>
      <c r="XEQ115"/>
      <c r="XER115"/>
      <c r="XES115"/>
      <c r="XET115"/>
    </row>
    <row r="116" s="1" customFormat="1" ht="21" customHeight="1" spans="1:16374">
      <c r="A116" s="24">
        <v>107</v>
      </c>
      <c r="B116" s="16" t="s">
        <v>123</v>
      </c>
      <c r="C116" s="18">
        <f t="shared" si="7"/>
        <v>106</v>
      </c>
      <c r="D116" s="18">
        <v>62</v>
      </c>
      <c r="E116" s="18">
        <v>0</v>
      </c>
      <c r="F116" s="18">
        <v>44</v>
      </c>
      <c r="G116" s="18">
        <v>0</v>
      </c>
      <c r="H116" s="25">
        <f t="shared" si="8"/>
        <v>60750</v>
      </c>
      <c r="XDY116"/>
      <c r="XDZ116"/>
      <c r="XEA116"/>
      <c r="XEB116"/>
      <c r="XEC116"/>
      <c r="XED116"/>
      <c r="XEE116"/>
      <c r="XEF116"/>
      <c r="XEG116"/>
      <c r="XEH116"/>
      <c r="XEI116"/>
      <c r="XEJ116"/>
      <c r="XEK116"/>
      <c r="XEL116"/>
      <c r="XEM116"/>
      <c r="XEN116"/>
      <c r="XEO116"/>
      <c r="XEP116"/>
      <c r="XEQ116"/>
      <c r="XER116"/>
      <c r="XES116"/>
      <c r="XET116"/>
    </row>
    <row r="117" s="1" customFormat="1" ht="21" customHeight="1" spans="1:16374">
      <c r="A117" s="24">
        <v>108</v>
      </c>
      <c r="B117" s="16" t="s">
        <v>124</v>
      </c>
      <c r="C117" s="18">
        <f t="shared" si="7"/>
        <v>14</v>
      </c>
      <c r="D117" s="18">
        <v>8</v>
      </c>
      <c r="E117" s="18">
        <v>0</v>
      </c>
      <c r="F117" s="18">
        <v>6</v>
      </c>
      <c r="G117" s="18">
        <v>0</v>
      </c>
      <c r="H117" s="25">
        <f t="shared" si="8"/>
        <v>8000</v>
      </c>
      <c r="XDY117"/>
      <c r="XDZ117"/>
      <c r="XEA117"/>
      <c r="XEB117"/>
      <c r="XEC117"/>
      <c r="XED117"/>
      <c r="XEE117"/>
      <c r="XEF117"/>
      <c r="XEG117"/>
      <c r="XEH117"/>
      <c r="XEI117"/>
      <c r="XEJ117"/>
      <c r="XEK117"/>
      <c r="XEL117"/>
      <c r="XEM117"/>
      <c r="XEN117"/>
      <c r="XEO117"/>
      <c r="XEP117"/>
      <c r="XEQ117"/>
      <c r="XER117"/>
      <c r="XES117"/>
      <c r="XET117"/>
    </row>
    <row r="118" s="1" customFormat="1" ht="21" customHeight="1" spans="1:16374">
      <c r="A118" s="24">
        <v>109</v>
      </c>
      <c r="B118" s="16" t="s">
        <v>125</v>
      </c>
      <c r="C118" s="18">
        <f t="shared" si="7"/>
        <v>8</v>
      </c>
      <c r="D118" s="18">
        <v>4</v>
      </c>
      <c r="E118" s="18">
        <v>0</v>
      </c>
      <c r="F118" s="18">
        <v>2</v>
      </c>
      <c r="G118" s="18">
        <v>2</v>
      </c>
      <c r="H118" s="25">
        <f t="shared" si="8"/>
        <v>4000</v>
      </c>
      <c r="XDY118"/>
      <c r="XDZ118"/>
      <c r="XEA118"/>
      <c r="XEB118"/>
      <c r="XEC118"/>
      <c r="XED118"/>
      <c r="XEE118"/>
      <c r="XEF118"/>
      <c r="XEG118"/>
      <c r="XEH118"/>
      <c r="XEI118"/>
      <c r="XEJ118"/>
      <c r="XEK118"/>
      <c r="XEL118"/>
      <c r="XEM118"/>
      <c r="XEN118"/>
      <c r="XEO118"/>
      <c r="XEP118"/>
      <c r="XEQ118"/>
      <c r="XER118"/>
      <c r="XES118"/>
      <c r="XET118"/>
    </row>
    <row r="119" s="1" customFormat="1" ht="21" customHeight="1" spans="1:16374">
      <c r="A119" s="24">
        <v>110</v>
      </c>
      <c r="B119" s="16" t="s">
        <v>126</v>
      </c>
      <c r="C119" s="18">
        <f t="shared" si="7"/>
        <v>9</v>
      </c>
      <c r="D119" s="18">
        <v>4</v>
      </c>
      <c r="E119" s="18">
        <v>2</v>
      </c>
      <c r="F119" s="18"/>
      <c r="G119" s="18">
        <v>3</v>
      </c>
      <c r="H119" s="25">
        <f t="shared" si="8"/>
        <v>3875</v>
      </c>
      <c r="XDY119"/>
      <c r="XDZ119"/>
      <c r="XEA119"/>
      <c r="XEB119"/>
      <c r="XEC119"/>
      <c r="XED119"/>
      <c r="XEE119"/>
      <c r="XEF119"/>
      <c r="XEG119"/>
      <c r="XEH119"/>
      <c r="XEI119"/>
      <c r="XEJ119"/>
      <c r="XEK119"/>
      <c r="XEL119"/>
      <c r="XEM119"/>
      <c r="XEN119"/>
      <c r="XEO119"/>
      <c r="XEP119"/>
      <c r="XEQ119"/>
      <c r="XER119"/>
      <c r="XES119"/>
      <c r="XET119"/>
    </row>
    <row r="120" s="1" customFormat="1" ht="21" customHeight="1" spans="1:16374">
      <c r="A120" s="24">
        <v>111</v>
      </c>
      <c r="B120" s="16" t="s">
        <v>127</v>
      </c>
      <c r="C120" s="18">
        <f t="shared" si="7"/>
        <v>23</v>
      </c>
      <c r="D120" s="18">
        <v>14</v>
      </c>
      <c r="E120" s="18">
        <v>3</v>
      </c>
      <c r="F120" s="18">
        <v>6</v>
      </c>
      <c r="G120" s="18">
        <v>0</v>
      </c>
      <c r="H120" s="25">
        <f t="shared" si="8"/>
        <v>12687.5</v>
      </c>
      <c r="XDY120"/>
      <c r="XDZ120"/>
      <c r="XEA120"/>
      <c r="XEB120"/>
      <c r="XEC120"/>
      <c r="XED120"/>
      <c r="XEE120"/>
      <c r="XEF120"/>
      <c r="XEG120"/>
      <c r="XEH120"/>
      <c r="XEI120"/>
      <c r="XEJ120"/>
      <c r="XEK120"/>
      <c r="XEL120"/>
      <c r="XEM120"/>
      <c r="XEN120"/>
      <c r="XEO120"/>
      <c r="XEP120"/>
      <c r="XEQ120"/>
      <c r="XER120"/>
      <c r="XES120"/>
      <c r="XET120"/>
    </row>
    <row r="121" s="1" customFormat="1" spans="3:16374">
      <c r="C121" s="4"/>
      <c r="D121" s="5"/>
      <c r="E121" s="5"/>
      <c r="H121" s="6"/>
      <c r="XDY121"/>
      <c r="XDZ121"/>
      <c r="XEA121"/>
      <c r="XEB121"/>
      <c r="XEC121"/>
      <c r="XED121"/>
      <c r="XEE121"/>
      <c r="XEF121"/>
      <c r="XEG121"/>
      <c r="XEH121"/>
      <c r="XEI121"/>
      <c r="XEJ121"/>
      <c r="XEK121"/>
      <c r="XEL121"/>
      <c r="XEM121"/>
      <c r="XEN121"/>
      <c r="XEO121"/>
      <c r="XEP121"/>
      <c r="XEQ121"/>
      <c r="XER121"/>
      <c r="XES121"/>
      <c r="XET121"/>
    </row>
    <row r="122" s="1" customFormat="1" spans="3:16374">
      <c r="C122" s="4"/>
      <c r="D122" s="5"/>
      <c r="E122" s="5"/>
      <c r="H122" s="6"/>
      <c r="XDY122"/>
      <c r="XDZ122"/>
      <c r="XEA122"/>
      <c r="XEB122"/>
      <c r="XEC122"/>
      <c r="XED122"/>
      <c r="XEE122"/>
      <c r="XEF122"/>
      <c r="XEG122"/>
      <c r="XEH122"/>
      <c r="XEI122"/>
      <c r="XEJ122"/>
      <c r="XEK122"/>
      <c r="XEL122"/>
      <c r="XEM122"/>
      <c r="XEN122"/>
      <c r="XEO122"/>
      <c r="XEP122"/>
      <c r="XEQ122"/>
      <c r="XER122"/>
      <c r="XES122"/>
      <c r="XET122"/>
    </row>
    <row r="123" s="1" customFormat="1" spans="3:16374">
      <c r="C123" s="4"/>
      <c r="D123" s="5"/>
      <c r="E123" s="5"/>
      <c r="H123" s="6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</row>
    <row r="124" s="1" customFormat="1" spans="2:16374">
      <c r="B124" s="5"/>
      <c r="H124" s="6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</row>
    <row r="125" s="1" customFormat="1" spans="2:16374">
      <c r="B125" s="5"/>
      <c r="H125" s="6"/>
      <c r="XDV125"/>
      <c r="XDW125"/>
      <c r="XDX125"/>
      <c r="XDY125"/>
      <c r="XDZ125"/>
      <c r="XEA125"/>
      <c r="XEB125"/>
      <c r="XEC125"/>
      <c r="XED125"/>
      <c r="XEE125"/>
      <c r="XEF125"/>
      <c r="XEG125"/>
      <c r="XEH125"/>
      <c r="XEI125"/>
      <c r="XEJ125"/>
      <c r="XEK125"/>
      <c r="XEL125"/>
      <c r="XEM125"/>
      <c r="XEN125"/>
      <c r="XEO125"/>
      <c r="XEP125"/>
      <c r="XEQ125"/>
      <c r="XER125"/>
      <c r="XES125"/>
      <c r="XET125"/>
    </row>
    <row r="126" s="1" customFormat="1" spans="2:16374">
      <c r="B126" s="5"/>
      <c r="H126" s="6"/>
      <c r="XDV126"/>
      <c r="XDW126"/>
      <c r="XDX126"/>
      <c r="XDY126"/>
      <c r="XDZ126"/>
      <c r="XEA126"/>
      <c r="XEB126"/>
      <c r="XEC126"/>
      <c r="XED126"/>
      <c r="XEE126"/>
      <c r="XEF126"/>
      <c r="XEG126"/>
      <c r="XEH126"/>
      <c r="XEI126"/>
      <c r="XEJ126"/>
      <c r="XEK126"/>
      <c r="XEL126"/>
      <c r="XEM126"/>
      <c r="XEN126"/>
      <c r="XEO126"/>
      <c r="XEP126"/>
      <c r="XEQ126"/>
      <c r="XER126"/>
      <c r="XES126"/>
      <c r="XET126"/>
    </row>
    <row r="127" s="1" customFormat="1" spans="2:16374">
      <c r="B127" s="5"/>
      <c r="H127" s="6"/>
      <c r="XDV127"/>
      <c r="XDW127"/>
      <c r="XDX127"/>
      <c r="XDY127"/>
      <c r="XDZ127"/>
      <c r="XEA127"/>
      <c r="XEB127"/>
      <c r="XEC127"/>
      <c r="XED127"/>
      <c r="XEE127"/>
      <c r="XEF127"/>
      <c r="XEG127"/>
      <c r="XEH127"/>
      <c r="XEI127"/>
      <c r="XEJ127"/>
      <c r="XEK127"/>
      <c r="XEL127"/>
      <c r="XEM127"/>
      <c r="XEN127"/>
      <c r="XEO127"/>
      <c r="XEP127"/>
      <c r="XEQ127"/>
      <c r="XER127"/>
      <c r="XES127"/>
      <c r="XET127"/>
    </row>
    <row r="128" s="1" customFormat="1" spans="2:16374">
      <c r="B128" s="5"/>
      <c r="H128" s="6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</row>
    <row r="129" s="1" customFormat="1" spans="2:16374">
      <c r="B129" s="5"/>
      <c r="H129" s="6"/>
      <c r="XDV129"/>
      <c r="XDW129"/>
      <c r="XDX129"/>
      <c r="XDY129"/>
      <c r="XDZ129"/>
      <c r="XEA129"/>
      <c r="XEB129"/>
      <c r="XEC129"/>
      <c r="XED129"/>
      <c r="XEE129"/>
      <c r="XEF129"/>
      <c r="XEG129"/>
      <c r="XEH129"/>
      <c r="XEI129"/>
      <c r="XEJ129"/>
      <c r="XEK129"/>
      <c r="XEL129"/>
      <c r="XEM129"/>
      <c r="XEN129"/>
      <c r="XEO129"/>
      <c r="XEP129"/>
      <c r="XEQ129"/>
      <c r="XER129"/>
      <c r="XES129"/>
      <c r="XET129"/>
    </row>
    <row r="130" s="1" customFormat="1" spans="2:16374">
      <c r="B130" s="5"/>
      <c r="H130" s="6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  <c r="XEI130"/>
      <c r="XEJ130"/>
      <c r="XEK130"/>
      <c r="XEL130"/>
      <c r="XEM130"/>
      <c r="XEN130"/>
      <c r="XEO130"/>
      <c r="XEP130"/>
      <c r="XEQ130"/>
      <c r="XER130"/>
      <c r="XES130"/>
      <c r="XET130"/>
    </row>
  </sheetData>
  <mergeCells count="10">
    <mergeCell ref="A1:B1"/>
    <mergeCell ref="A2:H2"/>
    <mergeCell ref="G3:H3"/>
    <mergeCell ref="C4:G4"/>
    <mergeCell ref="D5:E5"/>
    <mergeCell ref="F5:G5"/>
    <mergeCell ref="A4:A6"/>
    <mergeCell ref="B4:B6"/>
    <mergeCell ref="C5:C6"/>
    <mergeCell ref="H4:H6"/>
  </mergeCells>
  <pageMargins left="0.751388888888889" right="0.751388888888889" top="0.802777777777778" bottom="0.60625" header="0.511805555555556" footer="0.314583333333333"/>
  <pageSetup paperSize="9" scale="96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高山仰止</cp:lastModifiedBy>
  <dcterms:created xsi:type="dcterms:W3CDTF">2019-12-03T11:11:00Z</dcterms:created>
  <dcterms:modified xsi:type="dcterms:W3CDTF">2021-11-26T13:40:08Z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F577F03329D340E38D246B8BDB018852</vt:lpwstr>
  </property>
</Properties>
</file>