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<sst xmlns="http://schemas.openxmlformats.org/spreadsheetml/2006/main" count="45">
  <si>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2021年2月份福清市困难残疾人生活补贴和重度残疾人护理补贴经费汇总表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</si>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</sst>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30" fillId="30" borderId="14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176" fontId="3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56" applyFont="1" applyBorder="1" applyAlignment="1">
      <alignment vertical="center"/>
    </xf>
    <xf numFmtId="0" fontId="7" fillId="2" borderId="1" xfId="56" applyFont="1" applyFill="1" applyBorder="1" applyAlignment="1">
      <alignment vertical="center"/>
    </xf>
    <xf numFmtId="0" fontId="8" fillId="0" borderId="2" xfId="56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 vertical="center" wrapText="1"/>
    </xf>
    <xf numFmtId="0" fontId="8" fillId="0" borderId="3" xfId="56" applyFont="1" applyBorder="1" applyAlignment="1">
      <alignment horizontal="center" vertical="center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/>
    </xf>
    <xf numFmtId="0" fontId="9" fillId="0" borderId="3" xfId="56" applyFont="1" applyBorder="1" applyAlignment="1">
      <alignment horizontal="center"/>
    </xf>
    <xf numFmtId="0" fontId="9" fillId="0" borderId="3" xfId="56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/>
    </xf>
    <xf numFmtId="0" fontId="9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0" borderId="6" xfId="56" applyFont="1" applyBorder="1" applyAlignment="1">
      <alignment horizontal="center" vertical="center" wrapText="1"/>
    </xf>
    <xf numFmtId="0" fontId="8" fillId="0" borderId="5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0" fontId="8" fillId="0" borderId="6" xfId="56" applyFont="1" applyFill="1" applyBorder="1" applyAlignment="1">
      <alignment horizontal="center" vertical="center" wrapText="1"/>
    </xf>
    <xf numFmtId="0" fontId="8" fillId="0" borderId="7" xfId="56" applyFont="1" applyFill="1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 wrapText="1"/>
    </xf>
    <xf numFmtId="0" fontId="8" fillId="0" borderId="4" xfId="56" applyFont="1" applyFill="1" applyBorder="1" applyAlignment="1">
      <alignment horizontal="center" vertical="center" wrapText="1"/>
    </xf>
    <xf numFmtId="0" fontId="8" fillId="0" borderId="3" xfId="56" applyFont="1" applyFill="1" applyBorder="1" applyAlignment="1">
      <alignment horizontal="center" vertical="center" wrapText="1"/>
    </xf>
    <xf numFmtId="0" fontId="8" fillId="0" borderId="3" xfId="56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0" xfId="56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8"/>
  <sheetViews>
    <sheetView tabSelected="1" topLeftCell="A9" workbookViewId="0">
      <selection activeCell="W16" sqref="W16"/>
    </sheetView>
  </sheetViews>
  <sheetFormatPr defaultColWidth="9" defaultRowHeight="14.4"/>
  <cols>
    <col min="1" max="1" width="6" style="5" customWidth="1"/>
    <col min="2" max="2" width="9.88888888888889" style="5" customWidth="1"/>
    <col min="3" max="3" width="5.87962962962963" style="6" customWidth="1"/>
    <col min="4" max="4" width="9.11111111111111" style="5" customWidth="1"/>
    <col min="5" max="5" width="6.25" style="6" customWidth="1"/>
    <col min="6" max="6" width="7.5" style="5" customWidth="1"/>
    <col min="7" max="7" width="6" style="5" customWidth="1"/>
    <col min="8" max="8" width="7.5" style="5" customWidth="1"/>
    <col min="9" max="9" width="6.87962962962963" style="6" customWidth="1"/>
    <col min="10" max="10" width="7.5" style="5" customWidth="1"/>
    <col min="11" max="11" width="5.62962962962963" style="6" customWidth="1"/>
    <col min="12" max="12" width="7.5" style="5" customWidth="1"/>
    <col min="13" max="14" width="8.5" style="5" customWidth="1"/>
    <col min="15" max="15" width="7.37962962962963" style="5" customWidth="1"/>
    <col min="16" max="16" width="6.75" style="5" customWidth="1"/>
    <col min="17" max="17" width="9.87962962962963" style="5" customWidth="1"/>
    <col min="18" max="18" width="7" style="7" customWidth="1"/>
    <col min="19" max="19" width="8.5" style="5" customWidth="1"/>
    <col min="20" max="20" width="8.37962962962963" style="5" customWidth="1"/>
    <col min="21" max="21" width="9.88888888888889" style="5" customWidth="1"/>
    <col min="22" max="16384" width="9" style="5"/>
  </cols>
  <sheetData>
    <row r="1" s="1" customFormat="1" ht="36.7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2" customFormat="1" ht="17.4" spans="1:21">
      <c r="A2" s="9" t="s">
        <v>1</v>
      </c>
      <c r="B2" s="9"/>
      <c r="C2" s="10"/>
      <c r="D2" s="9"/>
      <c r="E2" s="10"/>
      <c r="F2" s="9"/>
      <c r="G2" s="9"/>
      <c r="H2" s="9"/>
      <c r="I2" s="10"/>
      <c r="J2" s="9"/>
      <c r="K2" s="10"/>
      <c r="L2" s="9"/>
      <c r="M2" s="9"/>
      <c r="N2" s="9"/>
      <c r="O2" s="9"/>
      <c r="P2" s="9"/>
      <c r="Q2" s="9"/>
      <c r="R2" s="9" t="s">
        <v>2</v>
      </c>
      <c r="S2" s="9"/>
      <c r="T2" s="9"/>
      <c r="U2" s="9"/>
    </row>
    <row r="3" s="3" customFormat="1" ht="37.5" customHeight="1" spans="1:21">
      <c r="A3" s="11" t="s">
        <v>3</v>
      </c>
      <c r="B3" s="11" t="s">
        <v>4</v>
      </c>
      <c r="C3" s="12" t="s">
        <v>5</v>
      </c>
      <c r="D3" s="12"/>
      <c r="E3" s="12" t="s">
        <v>6</v>
      </c>
      <c r="F3" s="12"/>
      <c r="G3" s="12" t="s">
        <v>7</v>
      </c>
      <c r="H3" s="12"/>
      <c r="I3" s="24" t="s">
        <v>8</v>
      </c>
      <c r="J3" s="25"/>
      <c r="K3" s="24" t="s">
        <v>9</v>
      </c>
      <c r="L3" s="25"/>
      <c r="M3" s="26" t="s">
        <v>10</v>
      </c>
      <c r="N3" s="27" t="s">
        <v>11</v>
      </c>
      <c r="O3" s="28" t="s">
        <v>12</v>
      </c>
      <c r="P3" s="29"/>
      <c r="Q3" s="38" t="s">
        <v>13</v>
      </c>
      <c r="R3" s="32" t="s">
        <v>14</v>
      </c>
      <c r="S3" s="32"/>
      <c r="T3" s="32" t="s">
        <v>15</v>
      </c>
      <c r="U3" s="32"/>
    </row>
    <row r="4" s="3" customFormat="1" ht="17.4" spans="1:21">
      <c r="A4" s="13"/>
      <c r="B4" s="13"/>
      <c r="C4" s="14" t="s">
        <v>16</v>
      </c>
      <c r="D4" s="15" t="s">
        <v>17</v>
      </c>
      <c r="E4" s="14" t="s">
        <v>16</v>
      </c>
      <c r="F4" s="15" t="s">
        <v>17</v>
      </c>
      <c r="G4" s="12" t="s">
        <v>16</v>
      </c>
      <c r="H4" s="15" t="s">
        <v>17</v>
      </c>
      <c r="I4" s="14" t="s">
        <v>16</v>
      </c>
      <c r="J4" s="15" t="s">
        <v>17</v>
      </c>
      <c r="K4" s="14" t="s">
        <v>16</v>
      </c>
      <c r="L4" s="15" t="s">
        <v>17</v>
      </c>
      <c r="M4" s="30"/>
      <c r="N4" s="31"/>
      <c r="O4" s="32" t="s">
        <v>14</v>
      </c>
      <c r="P4" s="33" t="s">
        <v>15</v>
      </c>
      <c r="Q4" s="38"/>
      <c r="R4" s="14" t="s">
        <v>16</v>
      </c>
      <c r="S4" s="15" t="s">
        <v>17</v>
      </c>
      <c r="T4" s="14" t="s">
        <v>16</v>
      </c>
      <c r="U4" s="15" t="s">
        <v>17</v>
      </c>
    </row>
    <row r="5" s="3" customFormat="1" ht="17.4" spans="1:21">
      <c r="A5" s="16">
        <v>1</v>
      </c>
      <c r="B5" s="16" t="s">
        <v>18</v>
      </c>
      <c r="C5" s="17">
        <v>181</v>
      </c>
      <c r="D5" s="18">
        <f t="shared" ref="D5:D30" si="0">C5*230</f>
        <v>41630</v>
      </c>
      <c r="E5" s="17">
        <v>40</v>
      </c>
      <c r="F5" s="18">
        <f t="shared" ref="F5:F30" si="1">E5*230</f>
        <v>9200</v>
      </c>
      <c r="G5" s="18">
        <v>2</v>
      </c>
      <c r="H5" s="18">
        <f t="shared" ref="H5:H30" si="2">G5*230</f>
        <v>460</v>
      </c>
      <c r="I5" s="17">
        <v>150</v>
      </c>
      <c r="J5" s="18">
        <f t="shared" ref="J5:J30" si="3">I5*115</f>
        <v>17250</v>
      </c>
      <c r="K5" s="17">
        <v>282</v>
      </c>
      <c r="L5" s="18">
        <f t="shared" ref="L5:L30" si="4">K5*85</f>
        <v>23970</v>
      </c>
      <c r="M5" s="18">
        <f t="shared" ref="M5:M30" si="5">C5+E5+G5+I5+K5</f>
        <v>655</v>
      </c>
      <c r="N5" s="18">
        <f t="shared" ref="N5:N30" si="6">D5+F5+H5+J5+L5</f>
        <v>92510</v>
      </c>
      <c r="O5" s="18">
        <v>230</v>
      </c>
      <c r="P5" s="18">
        <v>340</v>
      </c>
      <c r="Q5" s="39">
        <f t="shared" ref="Q5:Q30" si="7">N5+O5+P5</f>
        <v>93080</v>
      </c>
      <c r="R5" s="39">
        <f t="shared" ref="R5:R30" si="8">C5+E5+G5</f>
        <v>223</v>
      </c>
      <c r="S5" s="39">
        <f t="shared" ref="S5:S30" si="9">D5+F5+H5+O5</f>
        <v>51520</v>
      </c>
      <c r="T5" s="39">
        <f t="shared" ref="T5:T30" si="10">I5+K5</f>
        <v>432</v>
      </c>
      <c r="U5" s="39">
        <f t="shared" ref="U5:U30" si="11">J5+L5+P5</f>
        <v>41560</v>
      </c>
    </row>
    <row r="6" s="3" customFormat="1" ht="17.4" spans="1:21">
      <c r="A6" s="19">
        <v>2</v>
      </c>
      <c r="B6" s="19" t="s">
        <v>19</v>
      </c>
      <c r="C6" s="17">
        <v>260</v>
      </c>
      <c r="D6" s="18">
        <f t="shared" si="0"/>
        <v>59800</v>
      </c>
      <c r="E6" s="17">
        <v>69</v>
      </c>
      <c r="F6" s="18">
        <f t="shared" si="1"/>
        <v>15870</v>
      </c>
      <c r="G6" s="18">
        <v>2</v>
      </c>
      <c r="H6" s="18">
        <f t="shared" si="2"/>
        <v>460</v>
      </c>
      <c r="I6" s="17">
        <v>151</v>
      </c>
      <c r="J6" s="18">
        <f t="shared" si="3"/>
        <v>17365</v>
      </c>
      <c r="K6" s="17">
        <v>301</v>
      </c>
      <c r="L6" s="18">
        <f t="shared" si="4"/>
        <v>25585</v>
      </c>
      <c r="M6" s="18">
        <f t="shared" si="5"/>
        <v>783</v>
      </c>
      <c r="N6" s="18">
        <f t="shared" si="6"/>
        <v>119080</v>
      </c>
      <c r="O6" s="18">
        <v>0</v>
      </c>
      <c r="P6" s="18">
        <v>400</v>
      </c>
      <c r="Q6" s="39">
        <f t="shared" si="7"/>
        <v>119480</v>
      </c>
      <c r="R6" s="39">
        <f t="shared" si="8"/>
        <v>331</v>
      </c>
      <c r="S6" s="39">
        <f t="shared" si="9"/>
        <v>76130</v>
      </c>
      <c r="T6" s="39">
        <f t="shared" si="10"/>
        <v>452</v>
      </c>
      <c r="U6" s="39">
        <f t="shared" si="11"/>
        <v>43350</v>
      </c>
    </row>
    <row r="7" s="3" customFormat="1" ht="17.4" spans="1:21">
      <c r="A7" s="16">
        <v>3</v>
      </c>
      <c r="B7" s="19" t="s">
        <v>20</v>
      </c>
      <c r="C7" s="17">
        <v>123</v>
      </c>
      <c r="D7" s="18">
        <f t="shared" si="0"/>
        <v>28290</v>
      </c>
      <c r="E7" s="17">
        <v>76</v>
      </c>
      <c r="F7" s="18">
        <f t="shared" si="1"/>
        <v>17480</v>
      </c>
      <c r="G7" s="18">
        <v>1</v>
      </c>
      <c r="H7" s="18">
        <f t="shared" si="2"/>
        <v>230</v>
      </c>
      <c r="I7" s="17">
        <v>84</v>
      </c>
      <c r="J7" s="18">
        <f t="shared" si="3"/>
        <v>9660</v>
      </c>
      <c r="K7" s="17">
        <v>204</v>
      </c>
      <c r="L7" s="18">
        <f t="shared" si="4"/>
        <v>17340</v>
      </c>
      <c r="M7" s="18">
        <f t="shared" si="5"/>
        <v>488</v>
      </c>
      <c r="N7" s="18">
        <f t="shared" si="6"/>
        <v>73000</v>
      </c>
      <c r="O7" s="18">
        <v>1150</v>
      </c>
      <c r="P7" s="18">
        <v>370</v>
      </c>
      <c r="Q7" s="39">
        <f t="shared" si="7"/>
        <v>74520</v>
      </c>
      <c r="R7" s="39">
        <f t="shared" si="8"/>
        <v>200</v>
      </c>
      <c r="S7" s="39">
        <f t="shared" si="9"/>
        <v>47150</v>
      </c>
      <c r="T7" s="39">
        <f t="shared" si="10"/>
        <v>288</v>
      </c>
      <c r="U7" s="39">
        <f t="shared" si="11"/>
        <v>27370</v>
      </c>
    </row>
    <row r="8" s="3" customFormat="1" ht="17.4" spans="1:21">
      <c r="A8" s="19">
        <v>4</v>
      </c>
      <c r="B8" s="19" t="s">
        <v>21</v>
      </c>
      <c r="C8" s="17">
        <v>110</v>
      </c>
      <c r="D8" s="18">
        <f t="shared" si="0"/>
        <v>25300</v>
      </c>
      <c r="E8" s="17">
        <v>42</v>
      </c>
      <c r="F8" s="18">
        <f t="shared" si="1"/>
        <v>9660</v>
      </c>
      <c r="G8" s="18">
        <v>0</v>
      </c>
      <c r="H8" s="18">
        <f t="shared" si="2"/>
        <v>0</v>
      </c>
      <c r="I8" s="17">
        <v>89</v>
      </c>
      <c r="J8" s="18">
        <f t="shared" si="3"/>
        <v>10235</v>
      </c>
      <c r="K8" s="17">
        <v>204</v>
      </c>
      <c r="L8" s="18">
        <f t="shared" si="4"/>
        <v>17340</v>
      </c>
      <c r="M8" s="18">
        <f t="shared" si="5"/>
        <v>445</v>
      </c>
      <c r="N8" s="18">
        <f t="shared" si="6"/>
        <v>62535</v>
      </c>
      <c r="O8" s="18">
        <v>3450</v>
      </c>
      <c r="P8" s="18">
        <v>1485</v>
      </c>
      <c r="Q8" s="39">
        <f t="shared" si="7"/>
        <v>67470</v>
      </c>
      <c r="R8" s="39">
        <f t="shared" si="8"/>
        <v>152</v>
      </c>
      <c r="S8" s="39">
        <f t="shared" si="9"/>
        <v>38410</v>
      </c>
      <c r="T8" s="39">
        <f t="shared" si="10"/>
        <v>293</v>
      </c>
      <c r="U8" s="39">
        <f t="shared" si="11"/>
        <v>29060</v>
      </c>
    </row>
    <row r="9" s="3" customFormat="1" ht="17.4" spans="1:21">
      <c r="A9" s="16">
        <v>5</v>
      </c>
      <c r="B9" s="19" t="s">
        <v>22</v>
      </c>
      <c r="C9" s="17">
        <v>171</v>
      </c>
      <c r="D9" s="18">
        <f t="shared" si="0"/>
        <v>39330</v>
      </c>
      <c r="E9" s="17">
        <v>39</v>
      </c>
      <c r="F9" s="18">
        <f t="shared" si="1"/>
        <v>8970</v>
      </c>
      <c r="G9" s="18">
        <v>2</v>
      </c>
      <c r="H9" s="18">
        <f t="shared" si="2"/>
        <v>460</v>
      </c>
      <c r="I9" s="17">
        <v>79</v>
      </c>
      <c r="J9" s="18">
        <f t="shared" si="3"/>
        <v>9085</v>
      </c>
      <c r="K9" s="17">
        <v>225</v>
      </c>
      <c r="L9" s="18">
        <f t="shared" si="4"/>
        <v>19125</v>
      </c>
      <c r="M9" s="18">
        <f t="shared" si="5"/>
        <v>516</v>
      </c>
      <c r="N9" s="18">
        <f t="shared" si="6"/>
        <v>76970</v>
      </c>
      <c r="O9" s="18">
        <v>460</v>
      </c>
      <c r="P9" s="18">
        <v>400</v>
      </c>
      <c r="Q9" s="39">
        <f t="shared" si="7"/>
        <v>77830</v>
      </c>
      <c r="R9" s="39">
        <f t="shared" si="8"/>
        <v>212</v>
      </c>
      <c r="S9" s="39">
        <f t="shared" si="9"/>
        <v>49220</v>
      </c>
      <c r="T9" s="39">
        <f t="shared" si="10"/>
        <v>304</v>
      </c>
      <c r="U9" s="39">
        <f t="shared" si="11"/>
        <v>28610</v>
      </c>
    </row>
    <row r="10" s="3" customFormat="1" ht="17.4" spans="1:21">
      <c r="A10" s="19">
        <v>6</v>
      </c>
      <c r="B10" s="19" t="s">
        <v>23</v>
      </c>
      <c r="C10" s="17">
        <v>136</v>
      </c>
      <c r="D10" s="18">
        <f t="shared" si="0"/>
        <v>31280</v>
      </c>
      <c r="E10" s="17">
        <v>38</v>
      </c>
      <c r="F10" s="18">
        <f t="shared" si="1"/>
        <v>8740</v>
      </c>
      <c r="G10" s="18">
        <v>0</v>
      </c>
      <c r="H10" s="18">
        <f t="shared" si="2"/>
        <v>0</v>
      </c>
      <c r="I10" s="17">
        <v>75</v>
      </c>
      <c r="J10" s="18">
        <f t="shared" si="3"/>
        <v>8625</v>
      </c>
      <c r="K10" s="17">
        <v>175</v>
      </c>
      <c r="L10" s="18">
        <f t="shared" si="4"/>
        <v>14875</v>
      </c>
      <c r="M10" s="18">
        <f t="shared" si="5"/>
        <v>424</v>
      </c>
      <c r="N10" s="18">
        <f t="shared" si="6"/>
        <v>63520</v>
      </c>
      <c r="O10" s="18">
        <v>460</v>
      </c>
      <c r="P10" s="18">
        <v>285</v>
      </c>
      <c r="Q10" s="39">
        <f t="shared" si="7"/>
        <v>64265</v>
      </c>
      <c r="R10" s="39">
        <f t="shared" si="8"/>
        <v>174</v>
      </c>
      <c r="S10" s="39">
        <f t="shared" si="9"/>
        <v>40480</v>
      </c>
      <c r="T10" s="39">
        <f t="shared" si="10"/>
        <v>250</v>
      </c>
      <c r="U10" s="39">
        <f t="shared" si="11"/>
        <v>23785</v>
      </c>
    </row>
    <row r="11" s="3" customFormat="1" ht="17.4" spans="1:21">
      <c r="A11" s="16">
        <v>7</v>
      </c>
      <c r="B11" s="19" t="s">
        <v>24</v>
      </c>
      <c r="C11" s="17">
        <v>68</v>
      </c>
      <c r="D11" s="18">
        <f t="shared" si="0"/>
        <v>15640</v>
      </c>
      <c r="E11" s="17">
        <v>21</v>
      </c>
      <c r="F11" s="18">
        <f t="shared" si="1"/>
        <v>4830</v>
      </c>
      <c r="G11" s="18">
        <v>0</v>
      </c>
      <c r="H11" s="18">
        <f t="shared" si="2"/>
        <v>0</v>
      </c>
      <c r="I11" s="17">
        <v>44</v>
      </c>
      <c r="J11" s="18">
        <f t="shared" si="3"/>
        <v>5060</v>
      </c>
      <c r="K11" s="17">
        <v>73</v>
      </c>
      <c r="L11" s="18">
        <f t="shared" si="4"/>
        <v>6205</v>
      </c>
      <c r="M11" s="18">
        <f t="shared" si="5"/>
        <v>206</v>
      </c>
      <c r="N11" s="18">
        <f t="shared" si="6"/>
        <v>31735</v>
      </c>
      <c r="O11" s="18">
        <v>230</v>
      </c>
      <c r="P11" s="18">
        <v>400</v>
      </c>
      <c r="Q11" s="39">
        <f t="shared" si="7"/>
        <v>32365</v>
      </c>
      <c r="R11" s="39">
        <f t="shared" si="8"/>
        <v>89</v>
      </c>
      <c r="S11" s="39">
        <f t="shared" si="9"/>
        <v>20700</v>
      </c>
      <c r="T11" s="39">
        <f t="shared" si="10"/>
        <v>117</v>
      </c>
      <c r="U11" s="39">
        <f t="shared" si="11"/>
        <v>11665</v>
      </c>
    </row>
    <row r="12" s="3" customFormat="1" ht="17.4" spans="1:21">
      <c r="A12" s="19">
        <v>8</v>
      </c>
      <c r="B12" s="19" t="s">
        <v>25</v>
      </c>
      <c r="C12" s="17">
        <v>353</v>
      </c>
      <c r="D12" s="18">
        <f t="shared" si="0"/>
        <v>81190</v>
      </c>
      <c r="E12" s="17">
        <v>74</v>
      </c>
      <c r="F12" s="18">
        <f t="shared" si="1"/>
        <v>17020</v>
      </c>
      <c r="G12" s="18">
        <v>0</v>
      </c>
      <c r="H12" s="18">
        <f t="shared" si="2"/>
        <v>0</v>
      </c>
      <c r="I12" s="17">
        <v>164</v>
      </c>
      <c r="J12" s="18">
        <f t="shared" si="3"/>
        <v>18860</v>
      </c>
      <c r="K12" s="17">
        <v>413</v>
      </c>
      <c r="L12" s="18">
        <f t="shared" si="4"/>
        <v>35105</v>
      </c>
      <c r="M12" s="18">
        <f t="shared" si="5"/>
        <v>1004</v>
      </c>
      <c r="N12" s="18">
        <f t="shared" si="6"/>
        <v>152175</v>
      </c>
      <c r="O12" s="18">
        <v>1380</v>
      </c>
      <c r="P12" s="18">
        <v>1090</v>
      </c>
      <c r="Q12" s="39">
        <f t="shared" si="7"/>
        <v>154645</v>
      </c>
      <c r="R12" s="39">
        <f t="shared" si="8"/>
        <v>427</v>
      </c>
      <c r="S12" s="39">
        <f t="shared" si="9"/>
        <v>99590</v>
      </c>
      <c r="T12" s="39">
        <f t="shared" si="10"/>
        <v>577</v>
      </c>
      <c r="U12" s="39">
        <f t="shared" si="11"/>
        <v>55055</v>
      </c>
    </row>
    <row r="13" s="3" customFormat="1" ht="17.4" spans="1:21">
      <c r="A13" s="16">
        <v>9</v>
      </c>
      <c r="B13" s="19" t="s">
        <v>26</v>
      </c>
      <c r="C13" s="17">
        <v>252</v>
      </c>
      <c r="D13" s="18">
        <f t="shared" si="0"/>
        <v>57960</v>
      </c>
      <c r="E13" s="17">
        <v>119</v>
      </c>
      <c r="F13" s="18">
        <f t="shared" si="1"/>
        <v>27370</v>
      </c>
      <c r="G13" s="18">
        <v>0</v>
      </c>
      <c r="H13" s="18">
        <f t="shared" si="2"/>
        <v>0</v>
      </c>
      <c r="I13" s="17">
        <v>172</v>
      </c>
      <c r="J13" s="18">
        <f t="shared" si="3"/>
        <v>19780</v>
      </c>
      <c r="K13" s="17">
        <v>349</v>
      </c>
      <c r="L13" s="18">
        <f t="shared" si="4"/>
        <v>29665</v>
      </c>
      <c r="M13" s="18">
        <f t="shared" si="5"/>
        <v>892</v>
      </c>
      <c r="N13" s="18">
        <f t="shared" si="6"/>
        <v>134775</v>
      </c>
      <c r="O13" s="18">
        <v>3680</v>
      </c>
      <c r="P13" s="18">
        <v>1710</v>
      </c>
      <c r="Q13" s="39">
        <f t="shared" si="7"/>
        <v>140165</v>
      </c>
      <c r="R13" s="39">
        <f t="shared" si="8"/>
        <v>371</v>
      </c>
      <c r="S13" s="39">
        <f t="shared" si="9"/>
        <v>89010</v>
      </c>
      <c r="T13" s="39">
        <f t="shared" si="10"/>
        <v>521</v>
      </c>
      <c r="U13" s="39">
        <f t="shared" si="11"/>
        <v>51155</v>
      </c>
    </row>
    <row r="14" s="3" customFormat="1" ht="17.4" spans="1:21">
      <c r="A14" s="19">
        <v>10</v>
      </c>
      <c r="B14" s="19" t="s">
        <v>27</v>
      </c>
      <c r="C14" s="17">
        <v>34</v>
      </c>
      <c r="D14" s="18">
        <f t="shared" si="0"/>
        <v>7820</v>
      </c>
      <c r="E14" s="17">
        <v>0</v>
      </c>
      <c r="F14" s="18">
        <f t="shared" si="1"/>
        <v>0</v>
      </c>
      <c r="G14" s="18">
        <v>0</v>
      </c>
      <c r="H14" s="18">
        <f t="shared" si="2"/>
        <v>0</v>
      </c>
      <c r="I14" s="17">
        <v>17</v>
      </c>
      <c r="J14" s="18">
        <f t="shared" si="3"/>
        <v>1955</v>
      </c>
      <c r="K14" s="17">
        <v>42</v>
      </c>
      <c r="L14" s="18">
        <f t="shared" si="4"/>
        <v>3570</v>
      </c>
      <c r="M14" s="18">
        <f t="shared" si="5"/>
        <v>93</v>
      </c>
      <c r="N14" s="18">
        <f t="shared" si="6"/>
        <v>13345</v>
      </c>
      <c r="O14" s="18">
        <v>0</v>
      </c>
      <c r="P14" s="18">
        <v>0</v>
      </c>
      <c r="Q14" s="39">
        <f t="shared" si="7"/>
        <v>13345</v>
      </c>
      <c r="R14" s="39">
        <f t="shared" si="8"/>
        <v>34</v>
      </c>
      <c r="S14" s="39">
        <f t="shared" si="9"/>
        <v>7820</v>
      </c>
      <c r="T14" s="39">
        <f t="shared" si="10"/>
        <v>59</v>
      </c>
      <c r="U14" s="39">
        <f t="shared" si="11"/>
        <v>5525</v>
      </c>
    </row>
    <row r="15" s="3" customFormat="1" ht="17.4" spans="1:21">
      <c r="A15" s="16">
        <v>11</v>
      </c>
      <c r="B15" s="19" t="s">
        <v>28</v>
      </c>
      <c r="C15" s="17">
        <v>502</v>
      </c>
      <c r="D15" s="18">
        <f t="shared" si="0"/>
        <v>115460</v>
      </c>
      <c r="E15" s="17">
        <v>120</v>
      </c>
      <c r="F15" s="18">
        <f t="shared" si="1"/>
        <v>27600</v>
      </c>
      <c r="G15" s="18">
        <v>0</v>
      </c>
      <c r="H15" s="18">
        <f t="shared" si="2"/>
        <v>0</v>
      </c>
      <c r="I15" s="17">
        <v>301</v>
      </c>
      <c r="J15" s="18">
        <f t="shared" si="3"/>
        <v>34615</v>
      </c>
      <c r="K15" s="17">
        <v>688</v>
      </c>
      <c r="L15" s="18">
        <f t="shared" si="4"/>
        <v>58480</v>
      </c>
      <c r="M15" s="18">
        <f t="shared" si="5"/>
        <v>1611</v>
      </c>
      <c r="N15" s="18">
        <f t="shared" si="6"/>
        <v>236155</v>
      </c>
      <c r="O15" s="17">
        <v>3220</v>
      </c>
      <c r="P15" s="18">
        <v>940</v>
      </c>
      <c r="Q15" s="39">
        <f t="shared" si="7"/>
        <v>240315</v>
      </c>
      <c r="R15" s="39">
        <f t="shared" si="8"/>
        <v>622</v>
      </c>
      <c r="S15" s="39">
        <f t="shared" si="9"/>
        <v>146280</v>
      </c>
      <c r="T15" s="39">
        <f t="shared" si="10"/>
        <v>989</v>
      </c>
      <c r="U15" s="39">
        <f t="shared" si="11"/>
        <v>94035</v>
      </c>
    </row>
    <row r="16" s="3" customFormat="1" ht="17.4" spans="1:21">
      <c r="A16" s="19">
        <v>12</v>
      </c>
      <c r="B16" s="19" t="s">
        <v>29</v>
      </c>
      <c r="C16" s="17">
        <v>350</v>
      </c>
      <c r="D16" s="18">
        <f t="shared" si="0"/>
        <v>80500</v>
      </c>
      <c r="E16" s="17">
        <v>61</v>
      </c>
      <c r="F16" s="18">
        <f t="shared" si="1"/>
        <v>14030</v>
      </c>
      <c r="G16" s="18">
        <v>0</v>
      </c>
      <c r="H16" s="18">
        <f t="shared" si="2"/>
        <v>0</v>
      </c>
      <c r="I16" s="17">
        <v>216</v>
      </c>
      <c r="J16" s="18">
        <f t="shared" si="3"/>
        <v>24840</v>
      </c>
      <c r="K16" s="17">
        <v>564</v>
      </c>
      <c r="L16" s="18">
        <f t="shared" si="4"/>
        <v>47940</v>
      </c>
      <c r="M16" s="18">
        <f t="shared" si="5"/>
        <v>1191</v>
      </c>
      <c r="N16" s="18">
        <f t="shared" si="6"/>
        <v>167310</v>
      </c>
      <c r="O16" s="18">
        <v>230</v>
      </c>
      <c r="P16" s="18">
        <v>200</v>
      </c>
      <c r="Q16" s="39">
        <f t="shared" si="7"/>
        <v>167740</v>
      </c>
      <c r="R16" s="39">
        <f t="shared" si="8"/>
        <v>411</v>
      </c>
      <c r="S16" s="39">
        <f t="shared" si="9"/>
        <v>94760</v>
      </c>
      <c r="T16" s="39">
        <f t="shared" si="10"/>
        <v>780</v>
      </c>
      <c r="U16" s="39">
        <f t="shared" si="11"/>
        <v>72980</v>
      </c>
    </row>
    <row r="17" s="3" customFormat="1" ht="17.4" spans="1:21">
      <c r="A17" s="16">
        <v>13</v>
      </c>
      <c r="B17" s="19" t="s">
        <v>30</v>
      </c>
      <c r="C17" s="17">
        <v>401</v>
      </c>
      <c r="D17" s="18">
        <f t="shared" si="0"/>
        <v>92230</v>
      </c>
      <c r="E17" s="17">
        <v>109</v>
      </c>
      <c r="F17" s="18">
        <f t="shared" si="1"/>
        <v>25070</v>
      </c>
      <c r="G17" s="18">
        <v>0</v>
      </c>
      <c r="H17" s="18">
        <f t="shared" si="2"/>
        <v>0</v>
      </c>
      <c r="I17" s="17">
        <v>212</v>
      </c>
      <c r="J17" s="18">
        <f t="shared" si="3"/>
        <v>24380</v>
      </c>
      <c r="K17" s="17">
        <v>511</v>
      </c>
      <c r="L17" s="18">
        <f t="shared" si="4"/>
        <v>43435</v>
      </c>
      <c r="M17" s="18">
        <f t="shared" si="5"/>
        <v>1233</v>
      </c>
      <c r="N17" s="18">
        <f t="shared" si="6"/>
        <v>185115</v>
      </c>
      <c r="O17" s="18">
        <v>2070</v>
      </c>
      <c r="P17" s="18">
        <v>940</v>
      </c>
      <c r="Q17" s="39">
        <f t="shared" si="7"/>
        <v>188125</v>
      </c>
      <c r="R17" s="39">
        <f t="shared" si="8"/>
        <v>510</v>
      </c>
      <c r="S17" s="39">
        <f t="shared" si="9"/>
        <v>119370</v>
      </c>
      <c r="T17" s="39">
        <f t="shared" si="10"/>
        <v>723</v>
      </c>
      <c r="U17" s="39">
        <f t="shared" si="11"/>
        <v>68755</v>
      </c>
    </row>
    <row r="18" s="3" customFormat="1" ht="17.4" spans="1:21">
      <c r="A18" s="19">
        <v>14</v>
      </c>
      <c r="B18" s="19" t="s">
        <v>31</v>
      </c>
      <c r="C18" s="17">
        <v>129</v>
      </c>
      <c r="D18" s="18">
        <f t="shared" si="0"/>
        <v>29670</v>
      </c>
      <c r="E18" s="17">
        <v>53</v>
      </c>
      <c r="F18" s="18">
        <f t="shared" si="1"/>
        <v>12190</v>
      </c>
      <c r="G18" s="18">
        <v>0</v>
      </c>
      <c r="H18" s="18">
        <f t="shared" si="2"/>
        <v>0</v>
      </c>
      <c r="I18" s="17">
        <v>123</v>
      </c>
      <c r="J18" s="18">
        <f t="shared" si="3"/>
        <v>14145</v>
      </c>
      <c r="K18" s="17">
        <v>275</v>
      </c>
      <c r="L18" s="18">
        <f t="shared" si="4"/>
        <v>23375</v>
      </c>
      <c r="M18" s="18">
        <f t="shared" si="5"/>
        <v>580</v>
      </c>
      <c r="N18" s="18">
        <f t="shared" si="6"/>
        <v>79380</v>
      </c>
      <c r="O18" s="18">
        <v>6900</v>
      </c>
      <c r="P18" s="18">
        <v>1565</v>
      </c>
      <c r="Q18" s="39">
        <f t="shared" si="7"/>
        <v>87845</v>
      </c>
      <c r="R18" s="39">
        <f t="shared" si="8"/>
        <v>182</v>
      </c>
      <c r="S18" s="39">
        <f t="shared" si="9"/>
        <v>48760</v>
      </c>
      <c r="T18" s="39">
        <f t="shared" si="10"/>
        <v>398</v>
      </c>
      <c r="U18" s="39">
        <f t="shared" si="11"/>
        <v>39085</v>
      </c>
    </row>
    <row r="19" s="3" customFormat="1" ht="17.4" spans="1:21">
      <c r="A19" s="16">
        <v>15</v>
      </c>
      <c r="B19" s="19" t="s">
        <v>32</v>
      </c>
      <c r="C19" s="17">
        <v>209</v>
      </c>
      <c r="D19" s="18">
        <f t="shared" si="0"/>
        <v>48070</v>
      </c>
      <c r="E19" s="17">
        <v>105</v>
      </c>
      <c r="F19" s="18">
        <f t="shared" si="1"/>
        <v>24150</v>
      </c>
      <c r="G19" s="18">
        <v>2</v>
      </c>
      <c r="H19" s="18">
        <f t="shared" si="2"/>
        <v>460</v>
      </c>
      <c r="I19" s="17">
        <v>159</v>
      </c>
      <c r="J19" s="18">
        <f t="shared" si="3"/>
        <v>18285</v>
      </c>
      <c r="K19" s="17">
        <v>403</v>
      </c>
      <c r="L19" s="18">
        <f t="shared" si="4"/>
        <v>34255</v>
      </c>
      <c r="M19" s="18">
        <f t="shared" si="5"/>
        <v>878</v>
      </c>
      <c r="N19" s="18">
        <f t="shared" si="6"/>
        <v>125220</v>
      </c>
      <c r="O19" s="18">
        <v>2300</v>
      </c>
      <c r="P19" s="18">
        <v>1305</v>
      </c>
      <c r="Q19" s="39">
        <f t="shared" si="7"/>
        <v>128825</v>
      </c>
      <c r="R19" s="39">
        <f t="shared" si="8"/>
        <v>316</v>
      </c>
      <c r="S19" s="39">
        <f t="shared" si="9"/>
        <v>74980</v>
      </c>
      <c r="T19" s="39">
        <f t="shared" si="10"/>
        <v>562</v>
      </c>
      <c r="U19" s="39">
        <f t="shared" si="11"/>
        <v>53845</v>
      </c>
    </row>
    <row r="20" s="3" customFormat="1" ht="17.4" spans="1:21">
      <c r="A20" s="19">
        <v>16</v>
      </c>
      <c r="B20" s="19" t="s">
        <v>33</v>
      </c>
      <c r="C20" s="17">
        <v>348</v>
      </c>
      <c r="D20" s="18">
        <f t="shared" si="0"/>
        <v>80040</v>
      </c>
      <c r="E20" s="17">
        <v>496</v>
      </c>
      <c r="F20" s="18">
        <f t="shared" si="1"/>
        <v>114080</v>
      </c>
      <c r="G20" s="18">
        <v>0</v>
      </c>
      <c r="H20" s="18">
        <f t="shared" si="2"/>
        <v>0</v>
      </c>
      <c r="I20" s="17">
        <v>304</v>
      </c>
      <c r="J20" s="18">
        <f t="shared" si="3"/>
        <v>34960</v>
      </c>
      <c r="K20" s="17">
        <v>1108</v>
      </c>
      <c r="L20" s="18">
        <f t="shared" si="4"/>
        <v>94180</v>
      </c>
      <c r="M20" s="18">
        <f t="shared" si="5"/>
        <v>2256</v>
      </c>
      <c r="N20" s="18">
        <f t="shared" si="6"/>
        <v>323260</v>
      </c>
      <c r="O20" s="18">
        <v>4600</v>
      </c>
      <c r="P20" s="18">
        <v>2760</v>
      </c>
      <c r="Q20" s="39">
        <f t="shared" si="7"/>
        <v>330620</v>
      </c>
      <c r="R20" s="39">
        <f t="shared" si="8"/>
        <v>844</v>
      </c>
      <c r="S20" s="39">
        <f t="shared" si="9"/>
        <v>198720</v>
      </c>
      <c r="T20" s="39">
        <f t="shared" si="10"/>
        <v>1412</v>
      </c>
      <c r="U20" s="39">
        <f t="shared" si="11"/>
        <v>131900</v>
      </c>
    </row>
    <row r="21" s="3" customFormat="1" ht="17.4" spans="1:21">
      <c r="A21" s="16">
        <v>17</v>
      </c>
      <c r="B21" s="19" t="s">
        <v>34</v>
      </c>
      <c r="C21" s="17">
        <v>132</v>
      </c>
      <c r="D21" s="18">
        <f t="shared" si="0"/>
        <v>30360</v>
      </c>
      <c r="E21" s="17">
        <v>69</v>
      </c>
      <c r="F21" s="18">
        <f t="shared" si="1"/>
        <v>15870</v>
      </c>
      <c r="G21" s="18">
        <v>0</v>
      </c>
      <c r="H21" s="18">
        <f t="shared" si="2"/>
        <v>0</v>
      </c>
      <c r="I21" s="17">
        <v>98</v>
      </c>
      <c r="J21" s="18">
        <f t="shared" si="3"/>
        <v>11270</v>
      </c>
      <c r="K21" s="17">
        <v>243</v>
      </c>
      <c r="L21" s="18">
        <f t="shared" si="4"/>
        <v>20655</v>
      </c>
      <c r="M21" s="18">
        <f t="shared" si="5"/>
        <v>542</v>
      </c>
      <c r="N21" s="18">
        <f t="shared" si="6"/>
        <v>78155</v>
      </c>
      <c r="O21" s="18">
        <v>2300</v>
      </c>
      <c r="P21" s="18">
        <v>1050</v>
      </c>
      <c r="Q21" s="39">
        <f t="shared" si="7"/>
        <v>81505</v>
      </c>
      <c r="R21" s="39">
        <f t="shared" si="8"/>
        <v>201</v>
      </c>
      <c r="S21" s="39">
        <f t="shared" si="9"/>
        <v>48530</v>
      </c>
      <c r="T21" s="39">
        <f t="shared" si="10"/>
        <v>341</v>
      </c>
      <c r="U21" s="39">
        <f t="shared" si="11"/>
        <v>32975</v>
      </c>
    </row>
    <row r="22" s="3" customFormat="1" ht="17.4" spans="1:21">
      <c r="A22" s="20">
        <v>18</v>
      </c>
      <c r="B22" s="20" t="s">
        <v>35</v>
      </c>
      <c r="C22" s="17">
        <v>158</v>
      </c>
      <c r="D22" s="18">
        <f t="shared" si="0"/>
        <v>36340</v>
      </c>
      <c r="E22" s="17">
        <v>81</v>
      </c>
      <c r="F22" s="18">
        <f t="shared" si="1"/>
        <v>18630</v>
      </c>
      <c r="G22" s="18">
        <v>1</v>
      </c>
      <c r="H22" s="18">
        <f t="shared" si="2"/>
        <v>230</v>
      </c>
      <c r="I22" s="17">
        <v>120</v>
      </c>
      <c r="J22" s="18">
        <f t="shared" si="3"/>
        <v>13800</v>
      </c>
      <c r="K22" s="17">
        <v>263</v>
      </c>
      <c r="L22" s="18">
        <f t="shared" si="4"/>
        <v>22355</v>
      </c>
      <c r="M22" s="18">
        <f t="shared" si="5"/>
        <v>623</v>
      </c>
      <c r="N22" s="18">
        <f t="shared" si="6"/>
        <v>91355</v>
      </c>
      <c r="O22" s="18">
        <v>0</v>
      </c>
      <c r="P22" s="18">
        <v>340</v>
      </c>
      <c r="Q22" s="39">
        <f t="shared" si="7"/>
        <v>91695</v>
      </c>
      <c r="R22" s="39">
        <f t="shared" si="8"/>
        <v>240</v>
      </c>
      <c r="S22" s="39">
        <f t="shared" si="9"/>
        <v>55200</v>
      </c>
      <c r="T22" s="39">
        <f t="shared" si="10"/>
        <v>383</v>
      </c>
      <c r="U22" s="39">
        <f t="shared" si="11"/>
        <v>36495</v>
      </c>
    </row>
    <row r="23" s="3" customFormat="1" ht="17.4" spans="1:21">
      <c r="A23" s="16">
        <v>19</v>
      </c>
      <c r="B23" s="19" t="s">
        <v>36</v>
      </c>
      <c r="C23" s="17">
        <v>126</v>
      </c>
      <c r="D23" s="18">
        <f t="shared" si="0"/>
        <v>28980</v>
      </c>
      <c r="E23" s="17">
        <v>45</v>
      </c>
      <c r="F23" s="18">
        <f t="shared" si="1"/>
        <v>10350</v>
      </c>
      <c r="G23" s="18">
        <v>1</v>
      </c>
      <c r="H23" s="18">
        <f t="shared" si="2"/>
        <v>230</v>
      </c>
      <c r="I23" s="17">
        <v>82</v>
      </c>
      <c r="J23" s="18">
        <f t="shared" si="3"/>
        <v>9430</v>
      </c>
      <c r="K23" s="17">
        <v>183</v>
      </c>
      <c r="L23" s="18">
        <f t="shared" si="4"/>
        <v>15555</v>
      </c>
      <c r="M23" s="18">
        <f t="shared" si="5"/>
        <v>437</v>
      </c>
      <c r="N23" s="18">
        <f t="shared" si="6"/>
        <v>64545</v>
      </c>
      <c r="O23" s="18">
        <v>230</v>
      </c>
      <c r="P23" s="18">
        <v>340</v>
      </c>
      <c r="Q23" s="39">
        <f t="shared" si="7"/>
        <v>65115</v>
      </c>
      <c r="R23" s="39">
        <f t="shared" si="8"/>
        <v>172</v>
      </c>
      <c r="S23" s="39">
        <f t="shared" si="9"/>
        <v>39790</v>
      </c>
      <c r="T23" s="39">
        <f t="shared" si="10"/>
        <v>265</v>
      </c>
      <c r="U23" s="39">
        <f t="shared" si="11"/>
        <v>25325</v>
      </c>
    </row>
    <row r="24" s="3" customFormat="1" ht="17.4" spans="1:21">
      <c r="A24" s="19">
        <v>20</v>
      </c>
      <c r="B24" s="19" t="s">
        <v>37</v>
      </c>
      <c r="C24" s="17">
        <v>46</v>
      </c>
      <c r="D24" s="18">
        <f t="shared" si="0"/>
        <v>10580</v>
      </c>
      <c r="E24" s="17">
        <v>35</v>
      </c>
      <c r="F24" s="18">
        <f t="shared" si="1"/>
        <v>8050</v>
      </c>
      <c r="G24" s="18">
        <v>0</v>
      </c>
      <c r="H24" s="18">
        <f t="shared" si="2"/>
        <v>0</v>
      </c>
      <c r="I24" s="17">
        <v>71</v>
      </c>
      <c r="J24" s="18">
        <f t="shared" si="3"/>
        <v>8165</v>
      </c>
      <c r="K24" s="17">
        <v>119</v>
      </c>
      <c r="L24" s="18">
        <f t="shared" si="4"/>
        <v>10115</v>
      </c>
      <c r="M24" s="18">
        <f t="shared" si="5"/>
        <v>271</v>
      </c>
      <c r="N24" s="18">
        <f t="shared" si="6"/>
        <v>36910</v>
      </c>
      <c r="O24" s="18">
        <v>0</v>
      </c>
      <c r="P24" s="18">
        <v>455</v>
      </c>
      <c r="Q24" s="39">
        <f t="shared" si="7"/>
        <v>37365</v>
      </c>
      <c r="R24" s="39">
        <f t="shared" si="8"/>
        <v>81</v>
      </c>
      <c r="S24" s="39">
        <f t="shared" si="9"/>
        <v>18630</v>
      </c>
      <c r="T24" s="39">
        <f t="shared" si="10"/>
        <v>190</v>
      </c>
      <c r="U24" s="39">
        <f t="shared" si="11"/>
        <v>18735</v>
      </c>
    </row>
    <row r="25" s="3" customFormat="1" ht="17.4" spans="1:21">
      <c r="A25" s="16">
        <v>21</v>
      </c>
      <c r="B25" s="19" t="s">
        <v>38</v>
      </c>
      <c r="C25" s="17">
        <v>196</v>
      </c>
      <c r="D25" s="18">
        <f t="shared" si="0"/>
        <v>45080</v>
      </c>
      <c r="E25" s="17">
        <v>60</v>
      </c>
      <c r="F25" s="18">
        <f t="shared" si="1"/>
        <v>13800</v>
      </c>
      <c r="G25" s="18">
        <v>0</v>
      </c>
      <c r="H25" s="18">
        <f t="shared" si="2"/>
        <v>0</v>
      </c>
      <c r="I25" s="17">
        <v>193</v>
      </c>
      <c r="J25" s="18">
        <f t="shared" si="3"/>
        <v>22195</v>
      </c>
      <c r="K25" s="17">
        <v>323</v>
      </c>
      <c r="L25" s="18">
        <f t="shared" si="4"/>
        <v>27455</v>
      </c>
      <c r="M25" s="18">
        <f t="shared" si="5"/>
        <v>772</v>
      </c>
      <c r="N25" s="18">
        <f t="shared" si="6"/>
        <v>108530</v>
      </c>
      <c r="O25" s="18">
        <v>3220</v>
      </c>
      <c r="P25" s="18">
        <v>600</v>
      </c>
      <c r="Q25" s="39">
        <f t="shared" si="7"/>
        <v>112350</v>
      </c>
      <c r="R25" s="39">
        <f t="shared" si="8"/>
        <v>256</v>
      </c>
      <c r="S25" s="39">
        <f t="shared" si="9"/>
        <v>62100</v>
      </c>
      <c r="T25" s="39">
        <f t="shared" si="10"/>
        <v>516</v>
      </c>
      <c r="U25" s="39">
        <f t="shared" si="11"/>
        <v>50250</v>
      </c>
    </row>
    <row r="26" s="3" customFormat="1" ht="17.4" spans="1:21">
      <c r="A26" s="19">
        <v>22</v>
      </c>
      <c r="B26" s="19" t="s">
        <v>39</v>
      </c>
      <c r="C26" s="17">
        <v>153</v>
      </c>
      <c r="D26" s="18">
        <f t="shared" si="0"/>
        <v>35190</v>
      </c>
      <c r="E26" s="17">
        <v>32</v>
      </c>
      <c r="F26" s="18">
        <f t="shared" si="1"/>
        <v>7360</v>
      </c>
      <c r="G26" s="18">
        <v>1</v>
      </c>
      <c r="H26" s="18">
        <f t="shared" si="2"/>
        <v>230</v>
      </c>
      <c r="I26" s="17">
        <v>85</v>
      </c>
      <c r="J26" s="18">
        <f t="shared" si="3"/>
        <v>9775</v>
      </c>
      <c r="K26" s="17">
        <v>193</v>
      </c>
      <c r="L26" s="18">
        <f t="shared" si="4"/>
        <v>16405</v>
      </c>
      <c r="M26" s="18">
        <f t="shared" si="5"/>
        <v>464</v>
      </c>
      <c r="N26" s="18">
        <f t="shared" si="6"/>
        <v>68960</v>
      </c>
      <c r="O26" s="18">
        <v>230</v>
      </c>
      <c r="P26" s="18">
        <v>430</v>
      </c>
      <c r="Q26" s="39">
        <f t="shared" si="7"/>
        <v>69620</v>
      </c>
      <c r="R26" s="39">
        <f t="shared" si="8"/>
        <v>186</v>
      </c>
      <c r="S26" s="39">
        <f t="shared" si="9"/>
        <v>43010</v>
      </c>
      <c r="T26" s="39">
        <f t="shared" si="10"/>
        <v>278</v>
      </c>
      <c r="U26" s="39">
        <f t="shared" si="11"/>
        <v>26610</v>
      </c>
    </row>
    <row r="27" s="3" customFormat="1" ht="17.4" spans="1:21">
      <c r="A27" s="16">
        <v>23</v>
      </c>
      <c r="B27" s="19" t="s">
        <v>40</v>
      </c>
      <c r="C27" s="17">
        <v>99</v>
      </c>
      <c r="D27" s="18">
        <f t="shared" si="0"/>
        <v>22770</v>
      </c>
      <c r="E27" s="17">
        <v>27</v>
      </c>
      <c r="F27" s="18">
        <f t="shared" si="1"/>
        <v>6210</v>
      </c>
      <c r="G27" s="18">
        <v>1</v>
      </c>
      <c r="H27" s="18">
        <f t="shared" si="2"/>
        <v>230</v>
      </c>
      <c r="I27" s="17">
        <v>79</v>
      </c>
      <c r="J27" s="18">
        <f t="shared" si="3"/>
        <v>9085</v>
      </c>
      <c r="K27" s="17">
        <v>125</v>
      </c>
      <c r="L27" s="18">
        <f t="shared" si="4"/>
        <v>10625</v>
      </c>
      <c r="M27" s="18">
        <f t="shared" si="5"/>
        <v>331</v>
      </c>
      <c r="N27" s="18">
        <f t="shared" si="6"/>
        <v>48920</v>
      </c>
      <c r="O27" s="18">
        <v>230</v>
      </c>
      <c r="P27" s="18">
        <v>285</v>
      </c>
      <c r="Q27" s="39">
        <f t="shared" si="7"/>
        <v>49435</v>
      </c>
      <c r="R27" s="39">
        <f t="shared" si="8"/>
        <v>127</v>
      </c>
      <c r="S27" s="39">
        <f t="shared" si="9"/>
        <v>29440</v>
      </c>
      <c r="T27" s="39">
        <f t="shared" si="10"/>
        <v>204</v>
      </c>
      <c r="U27" s="39">
        <f t="shared" si="11"/>
        <v>19995</v>
      </c>
    </row>
    <row r="28" s="3" customFormat="1" ht="17.4" spans="1:21">
      <c r="A28" s="19">
        <v>24</v>
      </c>
      <c r="B28" s="19" t="s">
        <v>41</v>
      </c>
      <c r="C28" s="17">
        <v>84</v>
      </c>
      <c r="D28" s="18">
        <f t="shared" si="0"/>
        <v>19320</v>
      </c>
      <c r="E28" s="17">
        <v>31</v>
      </c>
      <c r="F28" s="18">
        <f t="shared" si="1"/>
        <v>7130</v>
      </c>
      <c r="G28" s="18">
        <v>0</v>
      </c>
      <c r="H28" s="18">
        <f t="shared" si="2"/>
        <v>0</v>
      </c>
      <c r="I28" s="17">
        <v>39</v>
      </c>
      <c r="J28" s="18">
        <f t="shared" si="3"/>
        <v>4485</v>
      </c>
      <c r="K28" s="17">
        <v>90</v>
      </c>
      <c r="L28" s="18">
        <f t="shared" si="4"/>
        <v>7650</v>
      </c>
      <c r="M28" s="18">
        <f t="shared" si="5"/>
        <v>244</v>
      </c>
      <c r="N28" s="18">
        <f t="shared" si="6"/>
        <v>38585</v>
      </c>
      <c r="O28" s="18">
        <v>0</v>
      </c>
      <c r="P28" s="18">
        <v>170</v>
      </c>
      <c r="Q28" s="39">
        <f t="shared" si="7"/>
        <v>38755</v>
      </c>
      <c r="R28" s="39">
        <f t="shared" si="8"/>
        <v>115</v>
      </c>
      <c r="S28" s="39">
        <f t="shared" si="9"/>
        <v>26450</v>
      </c>
      <c r="T28" s="39">
        <f t="shared" si="10"/>
        <v>129</v>
      </c>
      <c r="U28" s="39">
        <f t="shared" si="11"/>
        <v>12305</v>
      </c>
    </row>
    <row r="29" s="3" customFormat="1" ht="17.4" spans="1:21">
      <c r="A29" s="16">
        <v>25</v>
      </c>
      <c r="B29" s="21" t="s">
        <v>42</v>
      </c>
      <c r="C29" s="17">
        <v>15</v>
      </c>
      <c r="D29" s="18">
        <f t="shared" si="0"/>
        <v>3450</v>
      </c>
      <c r="E29" s="17">
        <v>0</v>
      </c>
      <c r="F29" s="18">
        <f t="shared" si="1"/>
        <v>0</v>
      </c>
      <c r="G29" s="18">
        <v>0</v>
      </c>
      <c r="H29" s="18">
        <f t="shared" si="2"/>
        <v>0</v>
      </c>
      <c r="I29" s="17">
        <v>12</v>
      </c>
      <c r="J29" s="18">
        <f t="shared" si="3"/>
        <v>1380</v>
      </c>
      <c r="K29" s="17">
        <v>18</v>
      </c>
      <c r="L29" s="18">
        <f t="shared" si="4"/>
        <v>1530</v>
      </c>
      <c r="M29" s="18">
        <f t="shared" si="5"/>
        <v>45</v>
      </c>
      <c r="N29" s="18">
        <f t="shared" si="6"/>
        <v>6360</v>
      </c>
      <c r="O29" s="18">
        <v>230</v>
      </c>
      <c r="P29" s="18">
        <v>0</v>
      </c>
      <c r="Q29" s="39">
        <f t="shared" si="7"/>
        <v>6590</v>
      </c>
      <c r="R29" s="39">
        <f t="shared" si="8"/>
        <v>15</v>
      </c>
      <c r="S29" s="39">
        <f t="shared" si="9"/>
        <v>3680</v>
      </c>
      <c r="T29" s="39">
        <f t="shared" si="10"/>
        <v>30</v>
      </c>
      <c r="U29" s="39">
        <f t="shared" si="11"/>
        <v>2910</v>
      </c>
    </row>
    <row r="30" s="3" customFormat="1" ht="17.4" spans="1:21">
      <c r="A30" s="19">
        <v>26</v>
      </c>
      <c r="B30" s="21" t="s">
        <v>43</v>
      </c>
      <c r="C30" s="17">
        <v>25</v>
      </c>
      <c r="D30" s="18">
        <f t="shared" si="0"/>
        <v>5750</v>
      </c>
      <c r="E30" s="17">
        <v>0</v>
      </c>
      <c r="F30" s="18">
        <f t="shared" si="1"/>
        <v>0</v>
      </c>
      <c r="G30" s="18">
        <v>0</v>
      </c>
      <c r="H30" s="18">
        <f t="shared" si="2"/>
        <v>0</v>
      </c>
      <c r="I30" s="17">
        <v>11</v>
      </c>
      <c r="J30" s="18">
        <f t="shared" si="3"/>
        <v>1265</v>
      </c>
      <c r="K30" s="17">
        <v>32</v>
      </c>
      <c r="L30" s="18">
        <f t="shared" si="4"/>
        <v>2720</v>
      </c>
      <c r="M30" s="18">
        <f t="shared" si="5"/>
        <v>68</v>
      </c>
      <c r="N30" s="18">
        <f t="shared" si="6"/>
        <v>9735</v>
      </c>
      <c r="O30" s="18">
        <v>0</v>
      </c>
      <c r="P30" s="18">
        <v>0</v>
      </c>
      <c r="Q30" s="39">
        <f t="shared" si="7"/>
        <v>9735</v>
      </c>
      <c r="R30" s="39">
        <f t="shared" si="8"/>
        <v>25</v>
      </c>
      <c r="S30" s="39">
        <f t="shared" si="9"/>
        <v>5750</v>
      </c>
      <c r="T30" s="39">
        <f t="shared" si="10"/>
        <v>43</v>
      </c>
      <c r="U30" s="39">
        <f t="shared" si="11"/>
        <v>3985</v>
      </c>
    </row>
    <row r="31" s="3" customFormat="1" ht="17.4" spans="1:22">
      <c r="A31" s="19" t="s">
        <v>44</v>
      </c>
      <c r="B31" s="19"/>
      <c r="C31" s="17">
        <f>SUM(C5:C30)</f>
        <v>4661</v>
      </c>
      <c r="D31" s="17">
        <f t="shared" ref="D31:U31" si="12">SUM(D5:D30)</f>
        <v>1072030</v>
      </c>
      <c r="E31" s="17">
        <f t="shared" si="12"/>
        <v>1842</v>
      </c>
      <c r="F31" s="17">
        <f t="shared" si="12"/>
        <v>423660</v>
      </c>
      <c r="G31" s="17">
        <f t="shared" si="12"/>
        <v>13</v>
      </c>
      <c r="H31" s="17">
        <f t="shared" si="12"/>
        <v>2990</v>
      </c>
      <c r="I31" s="17">
        <f t="shared" si="12"/>
        <v>3130</v>
      </c>
      <c r="J31" s="17">
        <f t="shared" si="12"/>
        <v>359950</v>
      </c>
      <c r="K31" s="17">
        <f t="shared" si="12"/>
        <v>7406</v>
      </c>
      <c r="L31" s="17">
        <f t="shared" si="12"/>
        <v>629510</v>
      </c>
      <c r="M31" s="17">
        <f t="shared" si="12"/>
        <v>17052</v>
      </c>
      <c r="N31" s="17">
        <f t="shared" si="12"/>
        <v>2488140</v>
      </c>
      <c r="O31" s="17">
        <f t="shared" si="12"/>
        <v>36800</v>
      </c>
      <c r="P31" s="17">
        <f t="shared" si="12"/>
        <v>17860</v>
      </c>
      <c r="Q31" s="17">
        <f t="shared" si="12"/>
        <v>2542800</v>
      </c>
      <c r="R31" s="17">
        <f t="shared" si="12"/>
        <v>6516</v>
      </c>
      <c r="S31" s="17">
        <f t="shared" si="12"/>
        <v>1535480</v>
      </c>
      <c r="T31" s="17">
        <f t="shared" si="12"/>
        <v>10536</v>
      </c>
      <c r="U31" s="17">
        <f t="shared" si="12"/>
        <v>1007320</v>
      </c>
      <c r="V31" s="40"/>
    </row>
    <row r="32" ht="21" customHeight="1" spans="1:2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34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ht="15.6" spans="9:9">
      <c r="I33" s="35"/>
    </row>
    <row r="34" s="4" customFormat="1" ht="12" spans="3:21">
      <c r="C34" s="23"/>
      <c r="E34" s="23"/>
      <c r="I34" s="36"/>
      <c r="K34" s="23"/>
      <c r="R34" s="41">
        <f>D31+F31+H31</f>
        <v>1498680</v>
      </c>
      <c r="S34" s="4">
        <f>J31+L31</f>
        <v>989460</v>
      </c>
      <c r="T34" s="42">
        <f>R31+T31</f>
        <v>17052</v>
      </c>
      <c r="U34" s="42">
        <f>S31+U31</f>
        <v>2542800</v>
      </c>
    </row>
    <row r="35" ht="15.6" spans="9:9">
      <c r="I35" s="35"/>
    </row>
    <row r="36" ht="15.6" spans="9:9">
      <c r="I36" s="35"/>
    </row>
    <row r="37" ht="15.6" spans="9:9">
      <c r="I37" s="35"/>
    </row>
    <row r="38" ht="15.6" spans="9:9">
      <c r="I38" s="35"/>
    </row>
    <row r="39" ht="15.6" spans="9:9">
      <c r="I39" s="35"/>
    </row>
    <row r="40" ht="15.6" spans="9:9">
      <c r="I40" s="35"/>
    </row>
    <row r="41" ht="15.6" spans="9:17">
      <c r="I41" s="35"/>
      <c r="Q41" s="5">
        <v>26</v>
      </c>
    </row>
    <row r="42" ht="15.6" spans="9:9">
      <c r="I42" s="35"/>
    </row>
    <row r="43" ht="15.6" spans="9:9">
      <c r="I43" s="35"/>
    </row>
    <row r="44" ht="15.6" spans="9:9">
      <c r="I44" s="35"/>
    </row>
    <row r="45" ht="15.6" spans="9:9">
      <c r="I45" s="35"/>
    </row>
    <row r="46" ht="15.6" spans="9:9">
      <c r="I46" s="35"/>
    </row>
    <row r="47" ht="15.6" spans="9:9">
      <c r="I47" s="35"/>
    </row>
    <row r="48" ht="15.6" spans="9:9">
      <c r="I48" s="35"/>
    </row>
    <row r="49" ht="15.6" spans="9:9">
      <c r="I49" s="35"/>
    </row>
    <row r="50" ht="15.6" spans="9:9">
      <c r="I50" s="35"/>
    </row>
    <row r="51" ht="15.6" spans="9:9">
      <c r="I51" s="35"/>
    </row>
    <row r="52" ht="15.6" spans="9:9">
      <c r="I52" s="35"/>
    </row>
    <row r="53" ht="15.6" spans="9:9">
      <c r="I53" s="35"/>
    </row>
    <row r="54" ht="15.6" spans="9:9">
      <c r="I54" s="35"/>
    </row>
    <row r="55" ht="15.6" spans="9:9">
      <c r="I55" s="35"/>
    </row>
    <row r="56" spans="9:9">
      <c r="I56" s="37"/>
    </row>
    <row r="57" spans="9:9">
      <c r="I57" s="37"/>
    </row>
    <row r="58" spans="9:9">
      <c r="I58" s="37"/>
    </row>
  </sheetData>
  <sortState ref="A5:V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U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2020-11-11T01:05:00Z</cp:lastPrinted>
  <dcterms:modified xsi:type="dcterms:W3CDTF">2021-02-04T03:10:43Z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